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46C130EC-3327-4153-9D8F-F05455EFE55D}" xr6:coauthVersionLast="47" xr6:coauthVersionMax="47" xr10:uidLastSave="{00000000-0000-0000-0000-000000000000}"/>
  <bookViews>
    <workbookView xWindow="-120" yWindow="-120" windowWidth="20730" windowHeight="11160" tabRatio="888" xr2:uid="{00000000-000D-0000-FFFF-FFFF00000000}"/>
  </bookViews>
  <sheets>
    <sheet name="OVERALL" sheetId="4" r:id="rId1"/>
    <sheet name="SHOOT" sheetId="5" r:id="rId2"/>
    <sheet name="MOVE" sheetId="1" r:id="rId3"/>
    <sheet name="COMMUNICATE" sheetId="6" r:id="rId4"/>
    <sheet name="TRAINING" sheetId="9" r:id="rId5"/>
    <sheet name="SUSTAIN" sheetId="7" r:id="rId6"/>
    <sheet name="FORCE PROTECTION" sheetId="8" r:id="rId7"/>
    <sheet name="QRF REQUIREMENT" sheetId="10" r:id="rId8"/>
  </sheets>
  <definedNames>
    <definedName name="_xlnm.Print_Area" localSheetId="0">OVERALL!$A$1:$J$9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16" i="8" l="1"/>
  <c r="Z16" i="8"/>
  <c r="AB15" i="8"/>
  <c r="AB14" i="8"/>
  <c r="AB13" i="8"/>
  <c r="AB12" i="8"/>
  <c r="AB11" i="8"/>
  <c r="AB10" i="8"/>
  <c r="AB9" i="8"/>
  <c r="AB8" i="8"/>
  <c r="AB7" i="8"/>
  <c r="AB6" i="8"/>
  <c r="AB5" i="8"/>
  <c r="AB4" i="8"/>
  <c r="AA19" i="7"/>
  <c r="Z19" i="7"/>
  <c r="AB18" i="7"/>
  <c r="AB17" i="7"/>
  <c r="AB16" i="7"/>
  <c r="AB15" i="7"/>
  <c r="AB14" i="7"/>
  <c r="AB13" i="7"/>
  <c r="AB12" i="7"/>
  <c r="AB11" i="7"/>
  <c r="AB10" i="7"/>
  <c r="AB9" i="7"/>
  <c r="AB8" i="7"/>
  <c r="AB7" i="7"/>
  <c r="AB6" i="7"/>
  <c r="AB5" i="7"/>
  <c r="AB4" i="7"/>
  <c r="AA15" i="9"/>
  <c r="Z15" i="9"/>
  <c r="AB14" i="9"/>
  <c r="AB13" i="9"/>
  <c r="AB12" i="9"/>
  <c r="AB11" i="9"/>
  <c r="AB10" i="9"/>
  <c r="AB9" i="9"/>
  <c r="AB8" i="9"/>
  <c r="AB7" i="9"/>
  <c r="AB6" i="9"/>
  <c r="AB5" i="9"/>
  <c r="AB4" i="9"/>
  <c r="AA13" i="6"/>
  <c r="Z13" i="6"/>
  <c r="AB12" i="6"/>
  <c r="AB11" i="6"/>
  <c r="AB10" i="6"/>
  <c r="AB9" i="6"/>
  <c r="AB8" i="6"/>
  <c r="AB7" i="6"/>
  <c r="AB6" i="6"/>
  <c r="AB5" i="6"/>
  <c r="AB4" i="6"/>
  <c r="AA13" i="1"/>
  <c r="Z13" i="1"/>
  <c r="AB12" i="1"/>
  <c r="AB11" i="1"/>
  <c r="AB10" i="1"/>
  <c r="AB9" i="1"/>
  <c r="AB8" i="1"/>
  <c r="AB7" i="1"/>
  <c r="AB6" i="1"/>
  <c r="AB5" i="1"/>
  <c r="AB4" i="1"/>
  <c r="AA17" i="5"/>
  <c r="Z17" i="5"/>
  <c r="AB16" i="5"/>
  <c r="AB15" i="5"/>
  <c r="AB14" i="5"/>
  <c r="AB13" i="5"/>
  <c r="AB12" i="5"/>
  <c r="AB11" i="5"/>
  <c r="AB10" i="5"/>
  <c r="AB9" i="5"/>
  <c r="AB8" i="5"/>
  <c r="AB7" i="5"/>
  <c r="AB6" i="5"/>
  <c r="AB5" i="5"/>
  <c r="AB4" i="5"/>
  <c r="Y10" i="7"/>
  <c r="V10" i="7"/>
  <c r="S10" i="7"/>
  <c r="P10" i="7"/>
  <c r="M10" i="7"/>
  <c r="J10" i="7"/>
  <c r="G10" i="7"/>
  <c r="C10" i="7"/>
  <c r="D10" i="7" s="1"/>
  <c r="B10" i="7"/>
  <c r="Y9" i="7"/>
  <c r="V9" i="7"/>
  <c r="S9" i="7"/>
  <c r="P9" i="7"/>
  <c r="M9" i="7"/>
  <c r="J9" i="7"/>
  <c r="G9" i="7"/>
  <c r="C9" i="7"/>
  <c r="B9" i="7"/>
  <c r="Y8" i="7"/>
  <c r="V8" i="7"/>
  <c r="S8" i="7"/>
  <c r="P8" i="7"/>
  <c r="M8" i="7"/>
  <c r="J8" i="7"/>
  <c r="G8" i="7"/>
  <c r="C8" i="7"/>
  <c r="B8" i="7"/>
  <c r="Y6" i="7"/>
  <c r="V6" i="7"/>
  <c r="S6" i="7"/>
  <c r="P6" i="7"/>
  <c r="M6" i="7"/>
  <c r="J6" i="7"/>
  <c r="G6" i="7"/>
  <c r="C6" i="7"/>
  <c r="B6" i="7"/>
  <c r="Y13" i="9"/>
  <c r="V13" i="9"/>
  <c r="S13" i="9"/>
  <c r="P13" i="9"/>
  <c r="M13" i="9"/>
  <c r="J13" i="9"/>
  <c r="G13" i="9"/>
  <c r="C13" i="9"/>
  <c r="D13" i="9" s="1"/>
  <c r="B13" i="9"/>
  <c r="AB13" i="1" l="1"/>
  <c r="D8" i="7"/>
  <c r="AB17" i="5"/>
  <c r="AB13" i="6"/>
  <c r="AB16" i="8"/>
  <c r="AB19" i="7"/>
  <c r="AB15" i="9"/>
  <c r="D9" i="7"/>
  <c r="D6" i="7"/>
  <c r="Y12" i="1"/>
  <c r="Y11" i="1"/>
  <c r="Y10" i="1"/>
  <c r="Y9" i="1"/>
  <c r="Y8" i="1"/>
  <c r="Y7" i="1"/>
  <c r="Y6" i="1"/>
  <c r="Y5" i="1"/>
  <c r="Y4" i="1"/>
  <c r="J12" i="1"/>
  <c r="J11" i="1"/>
  <c r="J10" i="1"/>
  <c r="J9" i="1"/>
  <c r="J8" i="1"/>
  <c r="J7" i="1"/>
  <c r="J6" i="1"/>
  <c r="J5" i="1"/>
  <c r="J4" i="1"/>
  <c r="V12" i="1"/>
  <c r="V11" i="1"/>
  <c r="V10" i="1"/>
  <c r="V9" i="1"/>
  <c r="V8" i="1"/>
  <c r="V7" i="1"/>
  <c r="V6" i="1"/>
  <c r="V5" i="1"/>
  <c r="V4" i="1"/>
  <c r="S12" i="1"/>
  <c r="S11" i="1"/>
  <c r="S10" i="1"/>
  <c r="S9" i="1"/>
  <c r="S8" i="1"/>
  <c r="S7" i="1"/>
  <c r="S6" i="1"/>
  <c r="S5" i="1"/>
  <c r="S4" i="1"/>
  <c r="P12" i="1"/>
  <c r="P11" i="1"/>
  <c r="P10" i="1"/>
  <c r="P9" i="1"/>
  <c r="P8" i="1"/>
  <c r="P7" i="1"/>
  <c r="P6" i="1"/>
  <c r="P5" i="1"/>
  <c r="P4" i="1"/>
  <c r="Y16" i="7"/>
  <c r="V16" i="7"/>
  <c r="S16" i="7"/>
  <c r="P16" i="7"/>
  <c r="M16" i="7"/>
  <c r="J16" i="7"/>
  <c r="G16" i="7"/>
  <c r="C16" i="7"/>
  <c r="B16" i="7"/>
  <c r="G16" i="5"/>
  <c r="G15" i="5"/>
  <c r="G14" i="5"/>
  <c r="G13" i="5"/>
  <c r="G12" i="5"/>
  <c r="G11" i="5"/>
  <c r="G10" i="5"/>
  <c r="G9" i="5"/>
  <c r="G8" i="5"/>
  <c r="G7" i="5"/>
  <c r="G6" i="5"/>
  <c r="G5" i="5"/>
  <c r="G4" i="5"/>
  <c r="J16" i="5"/>
  <c r="J15" i="5"/>
  <c r="J14" i="5"/>
  <c r="J13" i="5"/>
  <c r="J12" i="5"/>
  <c r="J11" i="5"/>
  <c r="J10" i="5"/>
  <c r="J9" i="5"/>
  <c r="J8" i="5"/>
  <c r="J7" i="5"/>
  <c r="J6" i="5"/>
  <c r="J5" i="5"/>
  <c r="J4" i="5"/>
  <c r="M16" i="5"/>
  <c r="M15" i="5"/>
  <c r="M14" i="5"/>
  <c r="M13" i="5"/>
  <c r="M12" i="5"/>
  <c r="M11" i="5"/>
  <c r="M10" i="5"/>
  <c r="M9" i="5"/>
  <c r="M8" i="5"/>
  <c r="M7" i="5"/>
  <c r="M6" i="5"/>
  <c r="M5" i="5"/>
  <c r="M4" i="5"/>
  <c r="P16" i="5"/>
  <c r="P15" i="5"/>
  <c r="P14" i="5"/>
  <c r="P13" i="5"/>
  <c r="P12" i="5"/>
  <c r="P11" i="5"/>
  <c r="P10" i="5"/>
  <c r="P9" i="5"/>
  <c r="P8" i="5"/>
  <c r="P7" i="5"/>
  <c r="P6" i="5"/>
  <c r="P5" i="5"/>
  <c r="P4" i="5"/>
  <c r="S16" i="5"/>
  <c r="S15" i="5"/>
  <c r="S14" i="5"/>
  <c r="S13" i="5"/>
  <c r="S12" i="5"/>
  <c r="S11" i="5"/>
  <c r="S10" i="5"/>
  <c r="S9" i="5"/>
  <c r="S8" i="5"/>
  <c r="S7" i="5"/>
  <c r="S6" i="5"/>
  <c r="S5" i="5"/>
  <c r="S4" i="5"/>
  <c r="V16" i="5"/>
  <c r="V15" i="5"/>
  <c r="V14" i="5"/>
  <c r="V13" i="5"/>
  <c r="V12" i="5"/>
  <c r="V11" i="5"/>
  <c r="V10" i="5"/>
  <c r="V9" i="5"/>
  <c r="V8" i="5"/>
  <c r="V7" i="5"/>
  <c r="V6" i="5"/>
  <c r="V5" i="5"/>
  <c r="V4" i="5"/>
  <c r="Y15" i="5"/>
  <c r="Y14" i="5"/>
  <c r="Y13" i="5"/>
  <c r="Y12" i="5"/>
  <c r="Y11" i="5"/>
  <c r="Y10" i="5"/>
  <c r="Y9" i="5"/>
  <c r="Y8" i="5"/>
  <c r="Y7" i="5"/>
  <c r="Y6" i="5"/>
  <c r="Y5" i="5"/>
  <c r="Y4" i="5"/>
  <c r="M12" i="1"/>
  <c r="M11" i="1"/>
  <c r="M10" i="1"/>
  <c r="M9" i="1"/>
  <c r="M8" i="1"/>
  <c r="M7" i="1"/>
  <c r="M6" i="1"/>
  <c r="M5" i="1"/>
  <c r="M4" i="1"/>
  <c r="G12" i="1"/>
  <c r="G11" i="1"/>
  <c r="G10" i="1"/>
  <c r="G9" i="1"/>
  <c r="G8" i="1"/>
  <c r="G7" i="1"/>
  <c r="G6" i="1"/>
  <c r="G5" i="1"/>
  <c r="G4" i="1"/>
  <c r="Y12" i="6"/>
  <c r="Y11" i="6"/>
  <c r="Y10" i="6"/>
  <c r="Y9" i="6"/>
  <c r="Y8" i="6"/>
  <c r="Y7" i="6"/>
  <c r="Y6" i="6"/>
  <c r="Y5" i="6"/>
  <c r="Y4" i="6"/>
  <c r="V12" i="6"/>
  <c r="V11" i="6"/>
  <c r="V10" i="6"/>
  <c r="V9" i="6"/>
  <c r="V8" i="6"/>
  <c r="V7" i="6"/>
  <c r="V6" i="6"/>
  <c r="V5" i="6"/>
  <c r="V4" i="6"/>
  <c r="S12" i="6"/>
  <c r="S11" i="6"/>
  <c r="S10" i="6"/>
  <c r="S9" i="6"/>
  <c r="S8" i="6"/>
  <c r="S7" i="6"/>
  <c r="S6" i="6"/>
  <c r="S5" i="6"/>
  <c r="S4" i="6"/>
  <c r="P12" i="6"/>
  <c r="P11" i="6"/>
  <c r="P10" i="6"/>
  <c r="P9" i="6"/>
  <c r="P8" i="6"/>
  <c r="P7" i="6"/>
  <c r="P6" i="6"/>
  <c r="P5" i="6"/>
  <c r="P4" i="6"/>
  <c r="M12" i="6"/>
  <c r="M11" i="6"/>
  <c r="M10" i="6"/>
  <c r="M9" i="6"/>
  <c r="M8" i="6"/>
  <c r="M7" i="6"/>
  <c r="M6" i="6"/>
  <c r="M5" i="6"/>
  <c r="M4" i="6"/>
  <c r="G12" i="6"/>
  <c r="G11" i="6"/>
  <c r="G10" i="6"/>
  <c r="G9" i="6"/>
  <c r="G8" i="6"/>
  <c r="G7" i="6"/>
  <c r="G6" i="6"/>
  <c r="G5" i="6"/>
  <c r="G4" i="6"/>
  <c r="J12" i="6"/>
  <c r="J11" i="6"/>
  <c r="J10" i="6"/>
  <c r="J9" i="6"/>
  <c r="J8" i="6"/>
  <c r="J6" i="6"/>
  <c r="J5" i="6"/>
  <c r="J4" i="6"/>
  <c r="Y18" i="7"/>
  <c r="Y17" i="7"/>
  <c r="Y15" i="7"/>
  <c r="Y14" i="7"/>
  <c r="Y13" i="7"/>
  <c r="Y12" i="7"/>
  <c r="Y11" i="7"/>
  <c r="Y7" i="7"/>
  <c r="Y5" i="7"/>
  <c r="Y4" i="7"/>
  <c r="V18" i="7"/>
  <c r="V17" i="7"/>
  <c r="V15" i="7"/>
  <c r="V14" i="7"/>
  <c r="V13" i="7"/>
  <c r="V12" i="7"/>
  <c r="V11" i="7"/>
  <c r="V7" i="7"/>
  <c r="V5" i="7"/>
  <c r="V4" i="7"/>
  <c r="S18" i="7"/>
  <c r="S17" i="7"/>
  <c r="S15" i="7"/>
  <c r="S14" i="7"/>
  <c r="S13" i="7"/>
  <c r="S12" i="7"/>
  <c r="S11" i="7"/>
  <c r="S7" i="7"/>
  <c r="S5" i="7"/>
  <c r="S4" i="7"/>
  <c r="P18" i="7"/>
  <c r="P17" i="7"/>
  <c r="P15" i="7"/>
  <c r="P14" i="7"/>
  <c r="P13" i="7"/>
  <c r="P12" i="7"/>
  <c r="P11" i="7"/>
  <c r="P7" i="7"/>
  <c r="P5" i="7"/>
  <c r="P4" i="7"/>
  <c r="M18" i="7"/>
  <c r="M17" i="7"/>
  <c r="M15" i="7"/>
  <c r="M14" i="7"/>
  <c r="M13" i="7"/>
  <c r="M12" i="7"/>
  <c r="M11" i="7"/>
  <c r="M7" i="7"/>
  <c r="M5" i="7"/>
  <c r="M4" i="7"/>
  <c r="J18" i="7"/>
  <c r="J17" i="7"/>
  <c r="J15" i="7"/>
  <c r="J14" i="7"/>
  <c r="J13" i="7"/>
  <c r="J12" i="7"/>
  <c r="J11" i="7"/>
  <c r="J7" i="7"/>
  <c r="J5" i="7"/>
  <c r="J4" i="7"/>
  <c r="D15" i="7"/>
  <c r="G18" i="7"/>
  <c r="G17" i="7"/>
  <c r="G15" i="7"/>
  <c r="G14" i="7"/>
  <c r="G13" i="7"/>
  <c r="G12" i="7"/>
  <c r="G11" i="7"/>
  <c r="G7" i="7"/>
  <c r="G5" i="7"/>
  <c r="I19" i="7"/>
  <c r="G4" i="7"/>
  <c r="G15" i="8"/>
  <c r="G14" i="8"/>
  <c r="G13" i="8"/>
  <c r="G12" i="8"/>
  <c r="G11" i="8"/>
  <c r="G10" i="8"/>
  <c r="G9" i="8"/>
  <c r="G8" i="8"/>
  <c r="G7" i="8"/>
  <c r="G6" i="8"/>
  <c r="G5" i="8"/>
  <c r="G4" i="8"/>
  <c r="J15" i="8"/>
  <c r="J14" i="8"/>
  <c r="J13" i="8"/>
  <c r="J12" i="8"/>
  <c r="J11" i="8"/>
  <c r="J10" i="8"/>
  <c r="J9" i="8"/>
  <c r="J8" i="8"/>
  <c r="J7" i="8"/>
  <c r="J6" i="8"/>
  <c r="J5" i="8"/>
  <c r="J4" i="8"/>
  <c r="M15" i="8"/>
  <c r="M14" i="8"/>
  <c r="M13" i="8"/>
  <c r="M12" i="8"/>
  <c r="M11" i="8"/>
  <c r="M10" i="8"/>
  <c r="M9" i="8"/>
  <c r="M8" i="8"/>
  <c r="M7" i="8"/>
  <c r="M6" i="8"/>
  <c r="M5" i="8"/>
  <c r="M4" i="8"/>
  <c r="P15" i="8"/>
  <c r="P14" i="8"/>
  <c r="P13" i="8"/>
  <c r="P12" i="8"/>
  <c r="P11" i="8"/>
  <c r="P10" i="8"/>
  <c r="P9" i="8"/>
  <c r="P8" i="8"/>
  <c r="P7" i="8"/>
  <c r="P6" i="8"/>
  <c r="P5" i="8"/>
  <c r="P4" i="8"/>
  <c r="Y15" i="8"/>
  <c r="Y14" i="8"/>
  <c r="Y13" i="8"/>
  <c r="Y12" i="8"/>
  <c r="Y11" i="8"/>
  <c r="Y10" i="8"/>
  <c r="Y9" i="8"/>
  <c r="Y8" i="8"/>
  <c r="Y7" i="8"/>
  <c r="Y6" i="8"/>
  <c r="Y5" i="8"/>
  <c r="Y4" i="8"/>
  <c r="V15" i="8"/>
  <c r="V14" i="8"/>
  <c r="V13" i="8"/>
  <c r="V12" i="8"/>
  <c r="V11" i="8"/>
  <c r="V10" i="8"/>
  <c r="V9" i="8"/>
  <c r="V8" i="8"/>
  <c r="V7" i="8"/>
  <c r="V6" i="8"/>
  <c r="V5" i="8"/>
  <c r="V4" i="8"/>
  <c r="S15" i="8"/>
  <c r="S14" i="8"/>
  <c r="S13" i="8"/>
  <c r="S12" i="8"/>
  <c r="S11" i="8"/>
  <c r="S10" i="8"/>
  <c r="S9" i="8"/>
  <c r="S8" i="8"/>
  <c r="S7" i="8"/>
  <c r="S6" i="8"/>
  <c r="S4" i="8"/>
  <c r="G14" i="9"/>
  <c r="G12" i="9"/>
  <c r="G11" i="9"/>
  <c r="G10" i="9"/>
  <c r="G9" i="9"/>
  <c r="G8" i="9"/>
  <c r="G7" i="9"/>
  <c r="G6" i="9"/>
  <c r="G5" i="9"/>
  <c r="G4" i="9"/>
  <c r="J14" i="9"/>
  <c r="J12" i="9"/>
  <c r="J11" i="9"/>
  <c r="J10" i="9"/>
  <c r="J9" i="9"/>
  <c r="J8" i="9"/>
  <c r="J7" i="9"/>
  <c r="J6" i="9"/>
  <c r="J5" i="9"/>
  <c r="J4" i="9"/>
  <c r="M14" i="9"/>
  <c r="M12" i="9"/>
  <c r="M11" i="9"/>
  <c r="M10" i="9"/>
  <c r="M9" i="9"/>
  <c r="M8" i="9"/>
  <c r="M7" i="9"/>
  <c r="M6" i="9"/>
  <c r="M5" i="9"/>
  <c r="M4" i="9"/>
  <c r="P14" i="9"/>
  <c r="P12" i="9"/>
  <c r="P11" i="9"/>
  <c r="P10" i="9"/>
  <c r="P9" i="9"/>
  <c r="P8" i="9"/>
  <c r="P7" i="9"/>
  <c r="P6" i="9"/>
  <c r="P5" i="9"/>
  <c r="P4" i="9"/>
  <c r="Y14" i="9"/>
  <c r="Y12" i="9"/>
  <c r="Y11" i="9"/>
  <c r="Y10" i="9"/>
  <c r="Y9" i="9"/>
  <c r="Y8" i="9"/>
  <c r="Y7" i="9"/>
  <c r="Y6" i="9"/>
  <c r="Y5" i="9"/>
  <c r="Y4" i="9"/>
  <c r="V14" i="9"/>
  <c r="V12" i="9"/>
  <c r="V11" i="9"/>
  <c r="V10" i="9"/>
  <c r="V9" i="9"/>
  <c r="V8" i="9"/>
  <c r="V7" i="9"/>
  <c r="V6" i="9"/>
  <c r="V5" i="9"/>
  <c r="V4" i="9"/>
  <c r="S14" i="9"/>
  <c r="S12" i="9"/>
  <c r="S11" i="9"/>
  <c r="S10" i="9"/>
  <c r="S9" i="9"/>
  <c r="S8" i="9"/>
  <c r="S7" i="9"/>
  <c r="S6" i="9"/>
  <c r="S4" i="9"/>
  <c r="C11" i="6"/>
  <c r="B11" i="6"/>
  <c r="C14" i="8"/>
  <c r="D14" i="8" s="1"/>
  <c r="B14" i="8"/>
  <c r="S5" i="8"/>
  <c r="C5" i="8"/>
  <c r="B5" i="8"/>
  <c r="D5" i="8" s="1"/>
  <c r="X15" i="9"/>
  <c r="W15" i="9"/>
  <c r="U15" i="9"/>
  <c r="T15" i="9"/>
  <c r="R15" i="9"/>
  <c r="Q15" i="9"/>
  <c r="O15" i="9"/>
  <c r="N15" i="9"/>
  <c r="L15" i="9"/>
  <c r="K15" i="9"/>
  <c r="I15" i="9"/>
  <c r="H15" i="9"/>
  <c r="F15" i="9"/>
  <c r="E15" i="9"/>
  <c r="C14" i="9"/>
  <c r="B14" i="9"/>
  <c r="C12" i="9"/>
  <c r="B12" i="9"/>
  <c r="C11" i="9"/>
  <c r="B11" i="9"/>
  <c r="C10" i="9"/>
  <c r="B10" i="9"/>
  <c r="C9" i="9"/>
  <c r="B9" i="9"/>
  <c r="C8" i="9"/>
  <c r="B8" i="9"/>
  <c r="C7" i="9"/>
  <c r="B7" i="9"/>
  <c r="C6" i="9"/>
  <c r="B6" i="9"/>
  <c r="S5" i="9"/>
  <c r="C5" i="9"/>
  <c r="B5" i="9"/>
  <c r="C4" i="9"/>
  <c r="B4" i="9"/>
  <c r="C13" i="8"/>
  <c r="D13" i="8" s="1"/>
  <c r="B13" i="8"/>
  <c r="C12" i="8"/>
  <c r="D12" i="8" s="1"/>
  <c r="B12" i="8"/>
  <c r="C11" i="8"/>
  <c r="D11" i="8" s="1"/>
  <c r="B11" i="8"/>
  <c r="C10" i="8"/>
  <c r="D10" i="8" s="1"/>
  <c r="B10" i="8"/>
  <c r="C9" i="8"/>
  <c r="D9" i="8" s="1"/>
  <c r="B9" i="8"/>
  <c r="C8" i="8"/>
  <c r="B8" i="8"/>
  <c r="C7" i="8"/>
  <c r="D7" i="8" s="1"/>
  <c r="B7" i="8"/>
  <c r="C6" i="8"/>
  <c r="D6" i="8" s="1"/>
  <c r="B6" i="8"/>
  <c r="C14" i="7"/>
  <c r="B14" i="7"/>
  <c r="X16" i="8"/>
  <c r="W16" i="8"/>
  <c r="U16" i="8"/>
  <c r="T16" i="8"/>
  <c r="R16" i="8"/>
  <c r="Q16" i="8"/>
  <c r="O16" i="8"/>
  <c r="P16" i="8" s="1"/>
  <c r="F8" i="4" s="1"/>
  <c r="N16" i="8"/>
  <c r="L16" i="8"/>
  <c r="K16" i="8"/>
  <c r="I16" i="8"/>
  <c r="H16" i="8"/>
  <c r="F16" i="8"/>
  <c r="E16" i="8"/>
  <c r="C15" i="8"/>
  <c r="D15" i="8" s="1"/>
  <c r="B15" i="8"/>
  <c r="C4" i="8"/>
  <c r="B4" i="8"/>
  <c r="B5" i="7"/>
  <c r="C5" i="7"/>
  <c r="B7" i="7"/>
  <c r="C7" i="7"/>
  <c r="B11" i="7"/>
  <c r="C11" i="7"/>
  <c r="B12" i="7"/>
  <c r="C12" i="7"/>
  <c r="B13" i="7"/>
  <c r="C13" i="7"/>
  <c r="B17" i="7"/>
  <c r="C17" i="7"/>
  <c r="B18" i="7"/>
  <c r="C18" i="7"/>
  <c r="B4" i="7"/>
  <c r="C4" i="7"/>
  <c r="C5" i="6"/>
  <c r="C6" i="6"/>
  <c r="C7" i="6"/>
  <c r="C8" i="6"/>
  <c r="C9" i="6"/>
  <c r="C10" i="6"/>
  <c r="C12" i="6"/>
  <c r="B5" i="6"/>
  <c r="B6" i="6"/>
  <c r="B7" i="6"/>
  <c r="B8" i="6"/>
  <c r="B9" i="6"/>
  <c r="B10" i="6"/>
  <c r="B12" i="6"/>
  <c r="B5" i="1"/>
  <c r="B6" i="1"/>
  <c r="B7" i="1"/>
  <c r="B8" i="1"/>
  <c r="B9" i="1"/>
  <c r="B10" i="1"/>
  <c r="B11" i="1"/>
  <c r="B12" i="1"/>
  <c r="C5" i="1"/>
  <c r="D5" i="1" s="1"/>
  <c r="C6" i="1"/>
  <c r="D6" i="1" s="1"/>
  <c r="C7" i="1"/>
  <c r="C8" i="1"/>
  <c r="D8" i="1" s="1"/>
  <c r="C9" i="1"/>
  <c r="D9" i="1" s="1"/>
  <c r="C10" i="1"/>
  <c r="D10" i="1" s="1"/>
  <c r="C11" i="1"/>
  <c r="D11" i="1" s="1"/>
  <c r="C12" i="1"/>
  <c r="D12" i="1" s="1"/>
  <c r="J7" i="6"/>
  <c r="Y16" i="5"/>
  <c r="C5" i="5"/>
  <c r="C6" i="5"/>
  <c r="C7" i="5"/>
  <c r="C8" i="5"/>
  <c r="C9" i="5"/>
  <c r="C10" i="5"/>
  <c r="C11" i="5"/>
  <c r="C12" i="5"/>
  <c r="C13" i="5"/>
  <c r="C14" i="5"/>
  <c r="C15" i="5"/>
  <c r="C16" i="5"/>
  <c r="B5" i="5"/>
  <c r="B6" i="5"/>
  <c r="B7" i="5"/>
  <c r="B8" i="5"/>
  <c r="B9" i="5"/>
  <c r="B10" i="5"/>
  <c r="B11" i="5"/>
  <c r="B12" i="5"/>
  <c r="B13" i="5"/>
  <c r="B14" i="5"/>
  <c r="B15" i="5"/>
  <c r="B16" i="5"/>
  <c r="X19" i="7"/>
  <c r="W19" i="7"/>
  <c r="U19" i="7"/>
  <c r="T19" i="7"/>
  <c r="R19" i="7"/>
  <c r="Q19" i="7"/>
  <c r="O19" i="7"/>
  <c r="N19" i="7"/>
  <c r="L19" i="7"/>
  <c r="K19" i="7"/>
  <c r="H19" i="7"/>
  <c r="F19" i="7"/>
  <c r="E19" i="7"/>
  <c r="X13" i="6"/>
  <c r="W13" i="6"/>
  <c r="U13" i="6"/>
  <c r="T13" i="6"/>
  <c r="R13" i="6"/>
  <c r="Q13" i="6"/>
  <c r="O13" i="6"/>
  <c r="N13" i="6"/>
  <c r="L13" i="6"/>
  <c r="K13" i="6"/>
  <c r="I13" i="6"/>
  <c r="H13" i="6"/>
  <c r="F13" i="6"/>
  <c r="E13" i="6"/>
  <c r="C4" i="6"/>
  <c r="B4" i="6"/>
  <c r="X13" i="1"/>
  <c r="W13" i="1"/>
  <c r="U13" i="1"/>
  <c r="T13" i="1"/>
  <c r="R13" i="1"/>
  <c r="Q13" i="1"/>
  <c r="O13" i="1"/>
  <c r="N13" i="1"/>
  <c r="L13" i="1"/>
  <c r="K13" i="1"/>
  <c r="I13" i="1"/>
  <c r="H13" i="1"/>
  <c r="F13" i="1"/>
  <c r="E13" i="1"/>
  <c r="C4" i="1"/>
  <c r="B4" i="1"/>
  <c r="C4" i="5"/>
  <c r="B4" i="5"/>
  <c r="B17" i="5" s="1"/>
  <c r="U17" i="5"/>
  <c r="T17" i="5"/>
  <c r="X17" i="5"/>
  <c r="W17" i="5"/>
  <c r="R17" i="5"/>
  <c r="Q17" i="5"/>
  <c r="O17" i="5"/>
  <c r="N17" i="5"/>
  <c r="L17" i="5"/>
  <c r="K17" i="5"/>
  <c r="I17" i="5"/>
  <c r="H17" i="5"/>
  <c r="F17" i="5"/>
  <c r="E17" i="5"/>
  <c r="D9" i="5" l="1"/>
  <c r="D13" i="5"/>
  <c r="D7" i="1"/>
  <c r="J13" i="1"/>
  <c r="P13" i="1"/>
  <c r="D4" i="6"/>
  <c r="D16" i="5"/>
  <c r="D12" i="5"/>
  <c r="D8" i="5"/>
  <c r="D4" i="7"/>
  <c r="D17" i="7"/>
  <c r="D12" i="7"/>
  <c r="D4" i="9"/>
  <c r="D7" i="9"/>
  <c r="D11" i="9"/>
  <c r="D14" i="9"/>
  <c r="D5" i="5"/>
  <c r="G17" i="5"/>
  <c r="J19" i="7"/>
  <c r="D15" i="5"/>
  <c r="D11" i="5"/>
  <c r="D7" i="5"/>
  <c r="C16" i="8"/>
  <c r="M17" i="5"/>
  <c r="J17" i="5"/>
  <c r="P17" i="5"/>
  <c r="F3" i="4" s="1"/>
  <c r="Y17" i="5"/>
  <c r="J3" i="4" s="1"/>
  <c r="G13" i="1"/>
  <c r="C4" i="4" s="1"/>
  <c r="D14" i="5"/>
  <c r="D10" i="5"/>
  <c r="D6" i="5"/>
  <c r="D18" i="7"/>
  <c r="D13" i="7"/>
  <c r="D11" i="7"/>
  <c r="D5" i="7"/>
  <c r="D6" i="9"/>
  <c r="D8" i="9"/>
  <c r="D10" i="9"/>
  <c r="D12" i="9"/>
  <c r="Y16" i="8"/>
  <c r="I8" i="4" s="1"/>
  <c r="S16" i="8"/>
  <c r="M16" i="8"/>
  <c r="E8" i="4" s="1"/>
  <c r="J16" i="8"/>
  <c r="D8" i="4" s="1"/>
  <c r="G16" i="8"/>
  <c r="C8" i="4" s="1"/>
  <c r="D14" i="7"/>
  <c r="Y15" i="9"/>
  <c r="S15" i="9"/>
  <c r="G6" i="4" s="1"/>
  <c r="P15" i="9"/>
  <c r="F6" i="4" s="1"/>
  <c r="J15" i="9"/>
  <c r="D6" i="4" s="1"/>
  <c r="G15" i="9"/>
  <c r="D9" i="6"/>
  <c r="D5" i="6"/>
  <c r="C13" i="6"/>
  <c r="D10" i="6"/>
  <c r="D8" i="6"/>
  <c r="D6" i="6"/>
  <c r="F4" i="4"/>
  <c r="I3" i="4"/>
  <c r="S17" i="5"/>
  <c r="G3" i="4" s="1"/>
  <c r="D5" i="9"/>
  <c r="B19" i="7"/>
  <c r="G19" i="7"/>
  <c r="D4" i="8"/>
  <c r="P19" i="7"/>
  <c r="S19" i="7"/>
  <c r="Y19" i="7"/>
  <c r="J7" i="4" s="1"/>
  <c r="D7" i="6"/>
  <c r="D11" i="6"/>
  <c r="Y13" i="6"/>
  <c r="J5" i="4" s="1"/>
  <c r="M13" i="6"/>
  <c r="J13" i="6"/>
  <c r="D5" i="4" s="1"/>
  <c r="D12" i="6"/>
  <c r="M13" i="1"/>
  <c r="E4" i="4" s="1"/>
  <c r="Y13" i="1"/>
  <c r="D4" i="1"/>
  <c r="S13" i="1"/>
  <c r="G4" i="4" s="1"/>
  <c r="V13" i="1"/>
  <c r="H4" i="4" s="1"/>
  <c r="C13" i="1"/>
  <c r="V17" i="5"/>
  <c r="H3" i="4" s="1"/>
  <c r="D4" i="5"/>
  <c r="G13" i="6"/>
  <c r="C5" i="4" s="1"/>
  <c r="P13" i="6"/>
  <c r="F5" i="4" s="1"/>
  <c r="S13" i="6"/>
  <c r="G5" i="4" s="1"/>
  <c r="V13" i="6"/>
  <c r="H5" i="4" s="1"/>
  <c r="D16" i="7"/>
  <c r="V19" i="7"/>
  <c r="H7" i="4" s="1"/>
  <c r="C3" i="4"/>
  <c r="D4" i="4"/>
  <c r="B13" i="1"/>
  <c r="E5" i="4"/>
  <c r="V15" i="9"/>
  <c r="D9" i="9"/>
  <c r="M15" i="9"/>
  <c r="E6" i="4" s="1"/>
  <c r="M19" i="7"/>
  <c r="E7" i="4" s="1"/>
  <c r="D7" i="7"/>
  <c r="V16" i="8"/>
  <c r="H8" i="4" s="1"/>
  <c r="D8" i="8"/>
  <c r="I7" i="4"/>
  <c r="F7" i="4"/>
  <c r="C19" i="7"/>
  <c r="G7" i="4"/>
  <c r="H6" i="4"/>
  <c r="C6" i="4"/>
  <c r="B15" i="9"/>
  <c r="C15" i="9"/>
  <c r="B16" i="8"/>
  <c r="D3" i="4"/>
  <c r="G8" i="4"/>
  <c r="C7" i="4"/>
  <c r="D7" i="4"/>
  <c r="B13" i="6"/>
  <c r="D13" i="6" s="1"/>
  <c r="C17" i="5"/>
  <c r="D17" i="5" s="1"/>
  <c r="E3" i="4"/>
  <c r="J8" i="4" l="1"/>
  <c r="I5" i="4"/>
  <c r="I6" i="4"/>
  <c r="J6" i="4"/>
  <c r="I4" i="4"/>
  <c r="J4" i="4"/>
  <c r="D13" i="1"/>
  <c r="B4" i="4" s="1"/>
  <c r="B5" i="4"/>
  <c r="D19" i="7"/>
  <c r="B7" i="4" s="1"/>
  <c r="D16" i="8"/>
  <c r="B8" i="4" s="1"/>
  <c r="D15" i="9"/>
  <c r="B6" i="4" s="1"/>
  <c r="B3" i="4"/>
</calcChain>
</file>

<file path=xl/sharedStrings.xml><?xml version="1.0" encoding="utf-8"?>
<sst xmlns="http://schemas.openxmlformats.org/spreadsheetml/2006/main" count="264" uniqueCount="34">
  <si>
    <t xml:space="preserve">SHOOT </t>
  </si>
  <si>
    <t xml:space="preserve">MOVE </t>
  </si>
  <si>
    <t xml:space="preserve">COMMUNICATE </t>
  </si>
  <si>
    <t xml:space="preserve">SUSTAIN </t>
  </si>
  <si>
    <t xml:space="preserve">FORCE PROTECTION </t>
  </si>
  <si>
    <t xml:space="preserve">TRAINING </t>
  </si>
  <si>
    <t xml:space="preserve">                                  UNIT
CATEGORY</t>
  </si>
  <si>
    <t xml:space="preserve">                                                   UNIT
CRITICAL TASK</t>
  </si>
  <si>
    <t>SHOOT</t>
  </si>
  <si>
    <t xml:space="preserve">                                                              UNIT
CRITICAL TASK</t>
  </si>
  <si>
    <t>OVERALL</t>
  </si>
  <si>
    <t>COMMUNICATE</t>
  </si>
  <si>
    <t>SUSTAIN</t>
  </si>
  <si>
    <t>REQ</t>
  </si>
  <si>
    <t>TO STD</t>
  </si>
  <si>
    <t>%</t>
  </si>
  <si>
    <t>FORCE PROTECTION</t>
  </si>
  <si>
    <t>TRAINING</t>
  </si>
  <si>
    <t xml:space="preserve">                        CATEGORY
UNIT</t>
  </si>
  <si>
    <t>MOVE</t>
  </si>
  <si>
    <t>X-X
BCT</t>
  </si>
  <si>
    <t>X-X
IN</t>
  </si>
  <si>
    <t>X-XX
CAV</t>
  </si>
  <si>
    <t>X-XX
FA</t>
  </si>
  <si>
    <t>X-X
ACS</t>
  </si>
  <si>
    <t>XXX
BSB</t>
  </si>
  <si>
    <t>XXX CSSB</t>
  </si>
  <si>
    <t>XXX</t>
  </si>
  <si>
    <r>
      <t xml:space="preserve">PLT 1
</t>
    </r>
    <r>
      <rPr>
        <b/>
        <sz val="9"/>
        <rFont val="Arial"/>
        <family val="2"/>
      </rPr>
      <t>(1200-2400)</t>
    </r>
  </si>
  <si>
    <r>
      <t xml:space="preserve">PLT 2
</t>
    </r>
    <r>
      <rPr>
        <b/>
        <sz val="9"/>
        <rFont val="Arial"/>
        <family val="2"/>
      </rPr>
      <t>(2400-1200)</t>
    </r>
  </si>
  <si>
    <t>PLT QRF</t>
  </si>
  <si>
    <t>CO QRF</t>
  </si>
  <si>
    <r>
      <t xml:space="preserve">CO A
</t>
    </r>
    <r>
      <rPr>
        <b/>
        <sz val="9"/>
        <rFont val="Arial"/>
        <family val="2"/>
      </rPr>
      <t>(1200-2400)</t>
    </r>
  </si>
  <si>
    <r>
      <t xml:space="preserve">CO B
</t>
    </r>
    <r>
      <rPr>
        <b/>
        <sz val="9"/>
        <rFont val="Arial"/>
        <family val="2"/>
      </rPr>
      <t>(2400-1200)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</si>
</sst>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9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1">
    <xf numFmtId="0" fontId="0" fillId="0" borderId="0"/>
  </cellStyleXfs>
  <cellXfs count="78">
    <xf numFmtId="0" fontId="0" fillId="0" borderId="0" xfId="0"/>
    <xf numFmtId="0" fontId="3" fillId="3" borderId="11" xfId="0" applyFont="1" applyFill="1" applyBorder="1" applyAlignment="1">
      <alignment horizontal="center" vertical="center" wrapText="1" readingOrder="1"/>
    </xf>
    <xf numFmtId="0" fontId="0" fillId="0" borderId="0" xfId="0" applyAlignment="1">
      <alignment vertical="center"/>
    </xf>
    <xf numFmtId="0" fontId="3" fillId="3" borderId="12" xfId="0" applyFont="1" applyFill="1" applyBorder="1" applyAlignment="1">
      <alignment horizontal="center" vertical="center" wrapText="1" readingOrder="1"/>
    </xf>
    <xf numFmtId="0" fontId="4" fillId="3" borderId="12" xfId="0" applyFont="1" applyFill="1" applyBorder="1" applyAlignment="1">
      <alignment horizontal="center" vertical="center" wrapText="1" readingOrder="1"/>
    </xf>
    <xf numFmtId="0" fontId="3" fillId="3" borderId="13" xfId="0" applyFont="1" applyFill="1" applyBorder="1" applyAlignment="1">
      <alignment horizontal="center" vertical="center" wrapText="1" readingOrder="1"/>
    </xf>
    <xf numFmtId="0" fontId="3" fillId="3" borderId="1" xfId="0" applyFont="1" applyFill="1" applyBorder="1" applyAlignment="1">
      <alignment horizontal="center" vertical="center" wrapText="1" readingOrder="1"/>
    </xf>
    <xf numFmtId="0" fontId="2" fillId="3" borderId="11" xfId="0" applyFont="1" applyFill="1" applyBorder="1" applyAlignment="1">
      <alignment horizontal="center" wrapText="1" readingOrder="1"/>
    </xf>
    <xf numFmtId="0" fontId="2" fillId="3" borderId="1" xfId="0" applyFont="1" applyFill="1" applyBorder="1" applyAlignment="1">
      <alignment horizontal="center" wrapText="1" readingOrder="1"/>
    </xf>
    <xf numFmtId="0" fontId="5" fillId="3" borderId="12" xfId="0" applyFont="1" applyFill="1" applyBorder="1" applyAlignment="1">
      <alignment horizontal="center" vertical="center" wrapText="1" readingOrder="1"/>
    </xf>
    <xf numFmtId="0" fontId="6" fillId="6" borderId="1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 readingOrder="1"/>
    </xf>
    <xf numFmtId="0" fontId="5" fillId="0" borderId="15" xfId="0" applyFont="1" applyBorder="1" applyAlignment="1">
      <alignment horizontal="center" vertical="center" wrapText="1"/>
    </xf>
    <xf numFmtId="0" fontId="7" fillId="0" borderId="0" xfId="0" applyFont="1"/>
    <xf numFmtId="9" fontId="3" fillId="0" borderId="21" xfId="0" applyNumberFormat="1" applyFont="1" applyBorder="1" applyAlignment="1">
      <alignment horizontal="center" vertical="center" wrapText="1" readingOrder="1"/>
    </xf>
    <xf numFmtId="9" fontId="3" fillId="0" borderId="22" xfId="0" applyNumberFormat="1" applyFont="1" applyBorder="1" applyAlignment="1">
      <alignment horizontal="center" vertical="center" wrapText="1" readingOrder="1"/>
    </xf>
    <xf numFmtId="0" fontId="2" fillId="3" borderId="13" xfId="0" applyFont="1" applyFill="1" applyBorder="1" applyAlignment="1">
      <alignment horizontal="center" wrapText="1" readingOrder="1"/>
    </xf>
    <xf numFmtId="9" fontId="3" fillId="0" borderId="8" xfId="0" applyNumberFormat="1" applyFont="1" applyBorder="1" applyAlignment="1">
      <alignment horizontal="center" vertical="center" wrapText="1" readingOrder="1"/>
    </xf>
    <xf numFmtId="9" fontId="3" fillId="0" borderId="28" xfId="0" applyNumberFormat="1" applyFont="1" applyBorder="1" applyAlignment="1">
      <alignment horizontal="center" vertical="center" wrapText="1" readingOrder="1"/>
    </xf>
    <xf numFmtId="9" fontId="3" fillId="0" borderId="29" xfId="0" applyNumberFormat="1" applyFont="1" applyBorder="1" applyAlignment="1">
      <alignment horizontal="center" vertical="center" wrapText="1" readingOrder="1"/>
    </xf>
    <xf numFmtId="0" fontId="5" fillId="0" borderId="21" xfId="0" applyFont="1" applyBorder="1" applyAlignment="1">
      <alignment horizontal="center" vertical="center" wrapText="1" readingOrder="1"/>
    </xf>
    <xf numFmtId="9" fontId="5" fillId="0" borderId="22" xfId="0" applyNumberFormat="1" applyFont="1" applyBorder="1" applyAlignment="1">
      <alignment horizontal="center" vertical="center" wrapText="1" readingOrder="1"/>
    </xf>
    <xf numFmtId="0" fontId="5" fillId="0" borderId="28" xfId="0" applyFont="1" applyBorder="1" applyAlignment="1">
      <alignment horizontal="center" vertical="center" wrapText="1" readingOrder="1"/>
    </xf>
    <xf numFmtId="9" fontId="5" fillId="0" borderId="29" xfId="0" applyNumberFormat="1" applyFont="1" applyBorder="1" applyAlignment="1">
      <alignment horizontal="center" vertical="center" wrapText="1" readingOrder="1"/>
    </xf>
    <xf numFmtId="0" fontId="5" fillId="0" borderId="25" xfId="0" applyFont="1" applyBorder="1" applyAlignment="1">
      <alignment horizontal="center" vertical="center" wrapText="1" readingOrder="1"/>
    </xf>
    <xf numFmtId="9" fontId="5" fillId="0" borderId="26" xfId="0" applyNumberFormat="1" applyFont="1" applyBorder="1" applyAlignment="1">
      <alignment horizontal="center" vertical="center" wrapText="1" readingOrder="1"/>
    </xf>
    <xf numFmtId="9" fontId="5" fillId="0" borderId="16" xfId="0" applyNumberFormat="1" applyFont="1" applyBorder="1" applyAlignment="1">
      <alignment horizontal="center" vertical="center" wrapText="1" readingOrder="1"/>
    </xf>
    <xf numFmtId="0" fontId="5" fillId="0" borderId="23" xfId="0" applyFont="1" applyBorder="1" applyAlignment="1">
      <alignment horizontal="center" vertical="center" wrapText="1" readingOrder="1"/>
    </xf>
    <xf numFmtId="0" fontId="5" fillId="0" borderId="24" xfId="0" applyFont="1" applyBorder="1" applyAlignment="1">
      <alignment horizontal="center" vertical="center" wrapText="1" readingOrder="1"/>
    </xf>
    <xf numFmtId="0" fontId="5" fillId="0" borderId="20" xfId="0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 wrapText="1" readingOrder="1"/>
    </xf>
    <xf numFmtId="9" fontId="3" fillId="0" borderId="5" xfId="0" applyNumberFormat="1" applyFont="1" applyBorder="1" applyAlignment="1">
      <alignment horizontal="center" vertical="center" wrapText="1" readingOrder="1"/>
    </xf>
    <xf numFmtId="9" fontId="3" fillId="0" borderId="7" xfId="0" applyNumberFormat="1" applyFont="1" applyBorder="1" applyAlignment="1">
      <alignment horizontal="center" vertical="center" wrapText="1" readingOrder="1"/>
    </xf>
    <xf numFmtId="0" fontId="2" fillId="3" borderId="30" xfId="0" applyFont="1" applyFill="1" applyBorder="1" applyAlignment="1">
      <alignment horizontal="center" wrapText="1" readingOrder="1"/>
    </xf>
    <xf numFmtId="9" fontId="3" fillId="6" borderId="8" xfId="0" applyNumberFormat="1" applyFont="1" applyFill="1" applyBorder="1" applyAlignment="1">
      <alignment horizontal="center" vertical="center" wrapText="1" readingOrder="1"/>
    </xf>
    <xf numFmtId="9" fontId="3" fillId="6" borderId="28" xfId="0" applyNumberFormat="1" applyFont="1" applyFill="1" applyBorder="1" applyAlignment="1">
      <alignment horizontal="center" vertical="center" wrapText="1" readingOrder="1"/>
    </xf>
    <xf numFmtId="9" fontId="3" fillId="6" borderId="29" xfId="0" applyNumberFormat="1" applyFont="1" applyFill="1" applyBorder="1" applyAlignment="1">
      <alignment horizontal="center" vertical="center" wrapText="1" readingOrder="1"/>
    </xf>
    <xf numFmtId="9" fontId="3" fillId="0" borderId="14" xfId="0" applyNumberFormat="1" applyFont="1" applyBorder="1" applyAlignment="1">
      <alignment horizontal="center" vertical="center" wrapText="1" readingOrder="1"/>
    </xf>
    <xf numFmtId="9" fontId="3" fillId="0" borderId="15" xfId="0" applyNumberFormat="1" applyFont="1" applyBorder="1" applyAlignment="1">
      <alignment horizontal="center" vertical="center" wrapText="1" readingOrder="1"/>
    </xf>
    <xf numFmtId="9" fontId="3" fillId="0" borderId="16" xfId="0" applyNumberFormat="1" applyFont="1" applyBorder="1" applyAlignment="1">
      <alignment horizontal="center" vertical="center" wrapText="1" readingOrder="1"/>
    </xf>
    <xf numFmtId="9" fontId="3" fillId="6" borderId="27" xfId="0" applyNumberFormat="1" applyFont="1" applyFill="1" applyBorder="1" applyAlignment="1">
      <alignment horizontal="center" vertical="center" wrapText="1" readingOrder="1"/>
    </xf>
    <xf numFmtId="9" fontId="3" fillId="6" borderId="25" xfId="0" applyNumberFormat="1" applyFont="1" applyFill="1" applyBorder="1" applyAlignment="1">
      <alignment horizontal="center" vertical="center" wrapText="1" readingOrder="1"/>
    </xf>
    <xf numFmtId="9" fontId="3" fillId="6" borderId="26" xfId="0" applyNumberFormat="1" applyFont="1" applyFill="1" applyBorder="1" applyAlignment="1">
      <alignment horizontal="center" vertical="center" wrapText="1" readingOrder="1"/>
    </xf>
    <xf numFmtId="0" fontId="9" fillId="2" borderId="18" xfId="0" applyFont="1" applyFill="1" applyBorder="1" applyAlignment="1">
      <alignment horizontal="center" vertical="center" wrapText="1" readingOrder="1"/>
    </xf>
    <xf numFmtId="0" fontId="9" fillId="2" borderId="4" xfId="0" applyFont="1" applyFill="1" applyBorder="1" applyAlignment="1">
      <alignment horizontal="center" vertical="center" wrapText="1" readingOrder="1"/>
    </xf>
    <xf numFmtId="0" fontId="9" fillId="2" borderId="5" xfId="0" applyFont="1" applyFill="1" applyBorder="1" applyAlignment="1">
      <alignment horizontal="center" vertical="center" wrapText="1" readingOrder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 readingOrder="1"/>
    </xf>
    <xf numFmtId="0" fontId="5" fillId="0" borderId="15" xfId="0" applyFont="1" applyBorder="1" applyAlignment="1">
      <alignment horizontal="center" vertical="center" wrapText="1" readingOrder="1"/>
    </xf>
    <xf numFmtId="0" fontId="2" fillId="3" borderId="17" xfId="0" applyFont="1" applyFill="1" applyBorder="1" applyAlignment="1">
      <alignment horizontal="center" wrapText="1" readingOrder="1"/>
    </xf>
    <xf numFmtId="9" fontId="3" fillId="0" borderId="2" xfId="0" applyNumberFormat="1" applyFont="1" applyBorder="1" applyAlignment="1">
      <alignment horizontal="center" vertical="center" wrapText="1" readingOrder="1"/>
    </xf>
    <xf numFmtId="9" fontId="3" fillId="0" borderId="3" xfId="0" applyNumberFormat="1" applyFont="1" applyBorder="1" applyAlignment="1">
      <alignment horizontal="center" vertical="center" wrapText="1" readingOrder="1"/>
    </xf>
    <xf numFmtId="0" fontId="2" fillId="3" borderId="23" xfId="0" applyFont="1" applyFill="1" applyBorder="1" applyAlignment="1">
      <alignment horizontal="center" wrapText="1" readingOrder="1"/>
    </xf>
    <xf numFmtId="0" fontId="2" fillId="3" borderId="18" xfId="0" applyFont="1" applyFill="1" applyBorder="1" applyAlignment="1">
      <alignment horizontal="center" wrapText="1" readingOrder="1"/>
    </xf>
    <xf numFmtId="0" fontId="2" fillId="3" borderId="20" xfId="0" applyFont="1" applyFill="1" applyBorder="1" applyAlignment="1">
      <alignment horizontal="center" wrapText="1" readingOrder="1"/>
    </xf>
    <xf numFmtId="0" fontId="2" fillId="2" borderId="3" xfId="0" applyFont="1" applyFill="1" applyBorder="1" applyAlignment="1">
      <alignment horizontal="center" vertical="center" wrapText="1" readingOrder="1"/>
    </xf>
    <xf numFmtId="0" fontId="2" fillId="2" borderId="5" xfId="0" applyFont="1" applyFill="1" applyBorder="1" applyAlignment="1">
      <alignment horizontal="center" vertical="center" wrapText="1" readingOrder="1"/>
    </xf>
    <xf numFmtId="0" fontId="2" fillId="2" borderId="2" xfId="0" applyFont="1" applyFill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wrapText="1" readingOrder="1"/>
    </xf>
    <xf numFmtId="0" fontId="2" fillId="2" borderId="32" xfId="0" applyFont="1" applyFill="1" applyBorder="1" applyAlignment="1">
      <alignment horizontal="left" wrapText="1" readingOrder="1"/>
    </xf>
    <xf numFmtId="0" fontId="2" fillId="2" borderId="33" xfId="0" applyFont="1" applyFill="1" applyBorder="1" applyAlignment="1">
      <alignment horizontal="left" wrapText="1" readingOrder="1"/>
    </xf>
    <xf numFmtId="0" fontId="2" fillId="2" borderId="17" xfId="0" applyFont="1" applyFill="1" applyBorder="1" applyAlignment="1">
      <alignment horizontal="center" vertical="center" wrapText="1" readingOrder="1"/>
    </xf>
    <xf numFmtId="0" fontId="1" fillId="0" borderId="0" xfId="0" applyFont="1" applyBorder="1" applyAlignment="1">
      <alignment horizontal="center"/>
    </xf>
    <xf numFmtId="0" fontId="2" fillId="2" borderId="9" xfId="0" applyFont="1" applyFill="1" applyBorder="1" applyAlignment="1">
      <alignment horizontal="left" wrapText="1" readingOrder="1"/>
    </xf>
    <xf numFmtId="0" fontId="2" fillId="2" borderId="10" xfId="0" applyFont="1" applyFill="1" applyBorder="1" applyAlignment="1">
      <alignment horizontal="left" wrapText="1" readingOrder="1"/>
    </xf>
    <xf numFmtId="0" fontId="9" fillId="2" borderId="9" xfId="0" applyFont="1" applyFill="1" applyBorder="1" applyAlignment="1">
      <alignment horizontal="left" wrapText="1" readingOrder="1"/>
    </xf>
    <xf numFmtId="0" fontId="9" fillId="2" borderId="10" xfId="0" applyFont="1" applyFill="1" applyBorder="1" applyAlignment="1">
      <alignment horizontal="left" wrapText="1" readingOrder="1"/>
    </xf>
    <xf numFmtId="0" fontId="6" fillId="2" borderId="3" xfId="0" applyFont="1" applyFill="1" applyBorder="1" applyAlignment="1">
      <alignment horizontal="center" vertical="center" wrapText="1" readingOrder="1"/>
    </xf>
    <xf numFmtId="0" fontId="6" fillId="2" borderId="26" xfId="0" applyFont="1" applyFill="1" applyBorder="1" applyAlignment="1">
      <alignment horizontal="center" vertical="center" wrapText="1" readingOrder="1"/>
    </xf>
    <xf numFmtId="0" fontId="2" fillId="2" borderId="31" xfId="0" applyFont="1" applyFill="1" applyBorder="1" applyAlignment="1">
      <alignment horizontal="left" wrapText="1" readingOrder="1"/>
    </xf>
    <xf numFmtId="0" fontId="6" fillId="2" borderId="6" xfId="0" applyFont="1" applyFill="1" applyBorder="1" applyAlignment="1">
      <alignment horizontal="center" vertical="center" wrapText="1" readingOrder="1"/>
    </xf>
    <xf numFmtId="0" fontId="6" fillId="2" borderId="27" xfId="0" applyFont="1" applyFill="1" applyBorder="1" applyAlignment="1">
      <alignment horizontal="center" vertical="center" wrapText="1" readingOrder="1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25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1330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theme="0"/>
      </font>
      <fill>
        <patternFill>
          <bgColor rgb="FF00B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zoomScaleNormal="100" workbookViewId="0">
      <selection activeCell="A14" sqref="A14"/>
    </sheetView>
  </sheetViews>
  <sheetFormatPr defaultRowHeight="15" x14ac:dyDescent="0.25"/>
  <cols>
    <col min="1" max="1" width="26.85546875" customWidth="1"/>
    <col min="2" max="9" width="9.7109375" customWidth="1"/>
  </cols>
  <sheetData>
    <row r="1" spans="1:10" ht="15" customHeight="1" x14ac:dyDescent="0.25">
      <c r="A1" s="63" t="s">
        <v>6</v>
      </c>
      <c r="B1" s="61" t="s">
        <v>20</v>
      </c>
      <c r="C1" s="61" t="s">
        <v>21</v>
      </c>
      <c r="D1" s="61" t="s">
        <v>21</v>
      </c>
      <c r="E1" s="61" t="s">
        <v>21</v>
      </c>
      <c r="F1" s="61" t="s">
        <v>22</v>
      </c>
      <c r="G1" s="61" t="s">
        <v>23</v>
      </c>
      <c r="H1" s="61" t="s">
        <v>24</v>
      </c>
      <c r="I1" s="61" t="s">
        <v>25</v>
      </c>
      <c r="J1" s="59" t="s">
        <v>26</v>
      </c>
    </row>
    <row r="2" spans="1:10" ht="15.75" thickBot="1" x14ac:dyDescent="0.3">
      <c r="A2" s="64"/>
      <c r="B2" s="62"/>
      <c r="C2" s="62"/>
      <c r="D2" s="62"/>
      <c r="E2" s="62"/>
      <c r="F2" s="62"/>
      <c r="G2" s="62"/>
      <c r="H2" s="62"/>
      <c r="I2" s="62"/>
      <c r="J2" s="60"/>
    </row>
    <row r="3" spans="1:10" ht="24.95" customHeight="1" x14ac:dyDescent="0.25">
      <c r="A3" s="53" t="s">
        <v>0</v>
      </c>
      <c r="B3" s="54">
        <f>SHOOT!D17</f>
        <v>0.80914132721361642</v>
      </c>
      <c r="C3" s="54">
        <f>SHOOT!G17</f>
        <v>0.62331406551059731</v>
      </c>
      <c r="D3" s="54">
        <f>SHOOT!J17</f>
        <v>0.83648648648648649</v>
      </c>
      <c r="E3" s="54">
        <f>SHOOT!M17</f>
        <v>0.70135746606334837</v>
      </c>
      <c r="F3" s="54">
        <f>SHOOT!P17</f>
        <v>0.65656565656565657</v>
      </c>
      <c r="G3" s="54">
        <f>SHOOT!S17</f>
        <v>0.97478991596638653</v>
      </c>
      <c r="H3" s="54">
        <f>SHOOT!V17</f>
        <v>0.98290598290598286</v>
      </c>
      <c r="I3" s="54">
        <f>SHOOT!Y17</f>
        <v>0.97236180904522618</v>
      </c>
      <c r="J3" s="55">
        <f>SHOOT!Y17</f>
        <v>0.97236180904522618</v>
      </c>
    </row>
    <row r="4" spans="1:10" ht="24.95" customHeight="1" x14ac:dyDescent="0.25">
      <c r="A4" s="56" t="s">
        <v>1</v>
      </c>
      <c r="B4" s="17">
        <f>MOVE!D13</f>
        <v>0.91604872881355937</v>
      </c>
      <c r="C4" s="17">
        <f>MOVE!G13</f>
        <v>0.92730496453900713</v>
      </c>
      <c r="D4" s="17">
        <f>MOVE!J13</f>
        <v>0.96808510638297873</v>
      </c>
      <c r="E4" s="17">
        <f>MOVE!M13</f>
        <v>0.89539007092198586</v>
      </c>
      <c r="F4" s="17">
        <f>MOVE!P13</f>
        <v>0.98275862068965514</v>
      </c>
      <c r="G4" s="17">
        <f>MOVE!S13</f>
        <v>0.96755725190839692</v>
      </c>
      <c r="H4" s="17">
        <f>MOVE!V13</f>
        <v>0.9642857142857143</v>
      </c>
      <c r="I4" s="17">
        <f>MOVE!Y13</f>
        <v>0.75617283950617287</v>
      </c>
      <c r="J4" s="18">
        <f>MOVE!Y13</f>
        <v>0.75617283950617287</v>
      </c>
    </row>
    <row r="5" spans="1:10" ht="24.95" customHeight="1" x14ac:dyDescent="0.25">
      <c r="A5" s="56" t="s">
        <v>2</v>
      </c>
      <c r="B5" s="17">
        <f>COMMUNICATE!D13</f>
        <v>0.96062271062271065</v>
      </c>
      <c r="C5" s="17">
        <f>COMMUNICATE!G13</f>
        <v>0.90704225352112677</v>
      </c>
      <c r="D5" s="17">
        <f>COMMUNICATE!J13</f>
        <v>0.9774647887323944</v>
      </c>
      <c r="E5" s="17">
        <f>COMMUNICATE!M13</f>
        <v>0.93769470404984423</v>
      </c>
      <c r="F5" s="17">
        <f>COMMUNICATE!P13</f>
        <v>0.97306397306397308</v>
      </c>
      <c r="G5" s="17">
        <f>COMMUNICATE!S13</f>
        <v>0.98095238095238091</v>
      </c>
      <c r="H5" s="17">
        <f>COMMUNICATE!V13</f>
        <v>0.9731182795698925</v>
      </c>
      <c r="I5" s="17">
        <f>COMMUNICATE!Y13</f>
        <v>0.9830985915492958</v>
      </c>
      <c r="J5" s="18">
        <f>COMMUNICATE!Y13</f>
        <v>0.9830985915492958</v>
      </c>
    </row>
    <row r="6" spans="1:10" ht="24.95" customHeight="1" x14ac:dyDescent="0.25">
      <c r="A6" s="56" t="s">
        <v>5</v>
      </c>
      <c r="B6" s="17">
        <f>TRAINING!D15</f>
        <v>0.69823259873445342</v>
      </c>
      <c r="C6" s="17">
        <f>TRAINING!G15</f>
        <v>0.55422993492407813</v>
      </c>
      <c r="D6" s="17">
        <f>TRAINING!J15</f>
        <v>0.83385579937304077</v>
      </c>
      <c r="E6" s="17">
        <f>TRAINING!M15</f>
        <v>0.6966292134831461</v>
      </c>
      <c r="F6" s="17">
        <f>TRAINING!P15</f>
        <v>0.66141732283464572</v>
      </c>
      <c r="G6" s="17">
        <f>TRAINING!S15</f>
        <v>0.95983379501385047</v>
      </c>
      <c r="H6" s="17">
        <f>TRAINING!V15</f>
        <v>0.96296296296296291</v>
      </c>
      <c r="I6" s="17">
        <f>TRAINING!Y15</f>
        <v>0.34482758620689657</v>
      </c>
      <c r="J6" s="18">
        <f>TRAINING!Y15</f>
        <v>0.34482758620689657</v>
      </c>
    </row>
    <row r="7" spans="1:10" ht="24.95" customHeight="1" x14ac:dyDescent="0.25">
      <c r="A7" s="56" t="s">
        <v>3</v>
      </c>
      <c r="B7" s="17">
        <f>SUSTAIN!D19</f>
        <v>0.96613949716139502</v>
      </c>
      <c r="C7" s="17">
        <f>SUSTAIN!G19</f>
        <v>0.95265423242467717</v>
      </c>
      <c r="D7" s="17">
        <f>SUSTAIN!J19</f>
        <v>0.97274031563845054</v>
      </c>
      <c r="E7" s="17">
        <f>SUSTAIN!M19</f>
        <v>0.96158770806658134</v>
      </c>
      <c r="F7" s="17">
        <f>SUSTAIN!P19</f>
        <v>0.97274031563845054</v>
      </c>
      <c r="G7" s="17">
        <f>SUSTAIN!S19</f>
        <v>0.95262483994878366</v>
      </c>
      <c r="H7" s="17">
        <f>SUSTAIN!V19</f>
        <v>0.98299319727891155</v>
      </c>
      <c r="I7" s="17">
        <f>SUSTAIN!Y19</f>
        <v>0.97274031563845054</v>
      </c>
      <c r="J7" s="18">
        <f>SUSTAIN!Y19</f>
        <v>0.97274031563845054</v>
      </c>
    </row>
    <row r="8" spans="1:10" ht="24.95" customHeight="1" thickBot="1" x14ac:dyDescent="0.3">
      <c r="A8" s="57" t="s">
        <v>4</v>
      </c>
      <c r="B8" s="33">
        <f>'FORCE PROTECTION'!D16</f>
        <v>0.77809798270893371</v>
      </c>
      <c r="C8" s="33">
        <f>'FORCE PROTECTION'!G16</f>
        <v>0.52238805970149249</v>
      </c>
      <c r="D8" s="33">
        <f>'FORCE PROTECTION'!J16</f>
        <v>0.84195402298850575</v>
      </c>
      <c r="E8" s="33">
        <f>'FORCE PROTECTION'!M16</f>
        <v>0.62128325508607196</v>
      </c>
      <c r="F8" s="33">
        <f>'FORCE PROTECTION'!P16</f>
        <v>0.66955266955266957</v>
      </c>
      <c r="G8" s="33">
        <f>'FORCE PROTECTION'!S16</f>
        <v>0.97154471544715448</v>
      </c>
      <c r="H8" s="33">
        <f>'FORCE PROTECTION'!V16</f>
        <v>0.96506550218340614</v>
      </c>
      <c r="I8" s="33">
        <f>'FORCE PROTECTION'!Y16</f>
        <v>0.98275862068965514</v>
      </c>
      <c r="J8" s="34">
        <f>'FORCE PROTECTION'!Y16</f>
        <v>0.98275862068965514</v>
      </c>
    </row>
    <row r="9" spans="1:10" ht="24.95" customHeight="1" thickBot="1" x14ac:dyDescent="0.3">
      <c r="A9" s="58" t="s">
        <v>10</v>
      </c>
      <c r="B9" s="10"/>
      <c r="C9" s="10"/>
      <c r="D9" s="11"/>
      <c r="E9" s="10"/>
      <c r="F9" s="10"/>
      <c r="G9" s="12"/>
      <c r="H9" s="12"/>
      <c r="I9" s="12"/>
      <c r="J9" s="13"/>
    </row>
  </sheetData>
  <mergeCells count="10">
    <mergeCell ref="J1:J2"/>
    <mergeCell ref="G1:G2"/>
    <mergeCell ref="H1:H2"/>
    <mergeCell ref="I1:I2"/>
    <mergeCell ref="A1:A2"/>
    <mergeCell ref="B1:B2"/>
    <mergeCell ref="C1:C2"/>
    <mergeCell ref="D1:D2"/>
    <mergeCell ref="E1:E2"/>
    <mergeCell ref="F1:F2"/>
  </mergeCells>
  <conditionalFormatting sqref="B3:I8">
    <cfRule type="cellIs" dxfId="1329" priority="493" stopIfTrue="1" operator="greaterThan">
      <formula>0.9</formula>
    </cfRule>
    <cfRule type="cellIs" dxfId="1328" priority="494" stopIfTrue="1" operator="greaterThan">
      <formula>0.7</formula>
    </cfRule>
    <cfRule type="cellIs" dxfId="1327" priority="495" stopIfTrue="1" operator="lessThan">
      <formula>0.5</formula>
    </cfRule>
    <cfRule type="cellIs" dxfId="1326" priority="496" operator="lessThan">
      <formula>0.7</formula>
    </cfRule>
  </conditionalFormatting>
  <conditionalFormatting sqref="E3">
    <cfRule type="cellIs" dxfId="1325" priority="485" stopIfTrue="1" operator="greaterThan">
      <formula>0.9</formula>
    </cfRule>
    <cfRule type="cellIs" dxfId="1324" priority="486" stopIfTrue="1" operator="greaterThanOrEqual">
      <formula>0.7</formula>
    </cfRule>
    <cfRule type="cellIs" dxfId="1323" priority="487" stopIfTrue="1" operator="lessThan">
      <formula>0.7</formula>
    </cfRule>
    <cfRule type="cellIs" dxfId="1322" priority="488" stopIfTrue="1" operator="lessThan">
      <formula>0.5</formula>
    </cfRule>
  </conditionalFormatting>
  <conditionalFormatting sqref="B3:I8">
    <cfRule type="cellIs" dxfId="1321" priority="477" stopIfTrue="1" operator="greaterThan">
      <formula>0.9</formula>
    </cfRule>
    <cfRule type="cellIs" dxfId="1320" priority="478" stopIfTrue="1" operator="greaterThanOrEqual">
      <formula>0.7</formula>
    </cfRule>
    <cfRule type="cellIs" dxfId="1319" priority="479" stopIfTrue="1" operator="greaterThanOrEqual">
      <formula>0.5</formula>
    </cfRule>
    <cfRule type="cellIs" dxfId="1318" priority="480" operator="lessThan">
      <formula>0.5</formula>
    </cfRule>
  </conditionalFormatting>
  <conditionalFormatting sqref="B6:I6">
    <cfRule type="cellIs" dxfId="1317" priority="93" stopIfTrue="1" operator="greaterThan">
      <formula>0.9</formula>
    </cfRule>
    <cfRule type="cellIs" dxfId="1316" priority="94" stopIfTrue="1" operator="greaterThan">
      <formula>0.7</formula>
    </cfRule>
    <cfRule type="cellIs" dxfId="1315" priority="95" stopIfTrue="1" operator="lessThan">
      <formula>0.5</formula>
    </cfRule>
    <cfRule type="cellIs" dxfId="1314" priority="96" operator="lessThan">
      <formula>0.7</formula>
    </cfRule>
  </conditionalFormatting>
  <conditionalFormatting sqref="B6:I6">
    <cfRule type="cellIs" dxfId="1313" priority="89" stopIfTrue="1" operator="greaterThan">
      <formula>0.9</formula>
    </cfRule>
    <cfRule type="cellIs" dxfId="1312" priority="90" stopIfTrue="1" operator="greaterThanOrEqual">
      <formula>0.7</formula>
    </cfRule>
    <cfRule type="cellIs" dxfId="1311" priority="91" stopIfTrue="1" operator="greaterThanOrEqual">
      <formula>0.5</formula>
    </cfRule>
    <cfRule type="cellIs" dxfId="1310" priority="92" operator="lessThan">
      <formula>0.5</formula>
    </cfRule>
  </conditionalFormatting>
  <conditionalFormatting sqref="B8">
    <cfRule type="cellIs" dxfId="1309" priority="85" stopIfTrue="1" operator="greaterThan">
      <formula>0.9</formula>
    </cfRule>
    <cfRule type="cellIs" dxfId="1308" priority="86" stopIfTrue="1" operator="greaterThan">
      <formula>0.7</formula>
    </cfRule>
    <cfRule type="cellIs" dxfId="1307" priority="87" stopIfTrue="1" operator="lessThan">
      <formula>0.5</formula>
    </cfRule>
    <cfRule type="cellIs" dxfId="1306" priority="88" operator="lessThan">
      <formula>0.7</formula>
    </cfRule>
  </conditionalFormatting>
  <conditionalFormatting sqref="B8">
    <cfRule type="cellIs" dxfId="1305" priority="81" stopIfTrue="1" operator="greaterThan">
      <formula>0.9</formula>
    </cfRule>
    <cfRule type="cellIs" dxfId="1304" priority="82" stopIfTrue="1" operator="greaterThanOrEqual">
      <formula>0.7</formula>
    </cfRule>
    <cfRule type="cellIs" dxfId="1303" priority="83" stopIfTrue="1" operator="greaterThanOrEqual">
      <formula>0.5</formula>
    </cfRule>
    <cfRule type="cellIs" dxfId="1302" priority="84" operator="lessThan">
      <formula>0.5</formula>
    </cfRule>
  </conditionalFormatting>
  <conditionalFormatting sqref="C8">
    <cfRule type="cellIs" dxfId="1301" priority="77" stopIfTrue="1" operator="greaterThan">
      <formula>0.9</formula>
    </cfRule>
    <cfRule type="cellIs" dxfId="1300" priority="78" stopIfTrue="1" operator="greaterThan">
      <formula>0.7</formula>
    </cfRule>
    <cfRule type="cellIs" dxfId="1299" priority="79" stopIfTrue="1" operator="lessThan">
      <formula>0.5</formula>
    </cfRule>
    <cfRule type="cellIs" dxfId="1298" priority="80" operator="lessThan">
      <formula>0.7</formula>
    </cfRule>
  </conditionalFormatting>
  <conditionalFormatting sqref="C8">
    <cfRule type="cellIs" dxfId="1297" priority="73" stopIfTrue="1" operator="greaterThan">
      <formula>0.9</formula>
    </cfRule>
    <cfRule type="cellIs" dxfId="1296" priority="74" stopIfTrue="1" operator="greaterThanOrEqual">
      <formula>0.7</formula>
    </cfRule>
    <cfRule type="cellIs" dxfId="1295" priority="75" stopIfTrue="1" operator="greaterThanOrEqual">
      <formula>0.5</formula>
    </cfRule>
    <cfRule type="cellIs" dxfId="1294" priority="76" operator="lessThan">
      <formula>0.5</formula>
    </cfRule>
  </conditionalFormatting>
  <conditionalFormatting sqref="D8">
    <cfRule type="cellIs" dxfId="1293" priority="69" stopIfTrue="1" operator="greaterThan">
      <formula>0.9</formula>
    </cfRule>
    <cfRule type="cellIs" dxfId="1292" priority="70" stopIfTrue="1" operator="greaterThan">
      <formula>0.7</formula>
    </cfRule>
    <cfRule type="cellIs" dxfId="1291" priority="71" stopIfTrue="1" operator="lessThan">
      <formula>0.5</formula>
    </cfRule>
    <cfRule type="cellIs" dxfId="1290" priority="72" operator="lessThan">
      <formula>0.7</formula>
    </cfRule>
  </conditionalFormatting>
  <conditionalFormatting sqref="D8">
    <cfRule type="cellIs" dxfId="1289" priority="65" stopIfTrue="1" operator="greaterThan">
      <formula>0.9</formula>
    </cfRule>
    <cfRule type="cellIs" dxfId="1288" priority="66" stopIfTrue="1" operator="greaterThanOrEqual">
      <formula>0.7</formula>
    </cfRule>
    <cfRule type="cellIs" dxfId="1287" priority="67" stopIfTrue="1" operator="greaterThanOrEqual">
      <formula>0.5</formula>
    </cfRule>
    <cfRule type="cellIs" dxfId="1286" priority="68" operator="lessThan">
      <formula>0.5</formula>
    </cfRule>
  </conditionalFormatting>
  <conditionalFormatting sqref="E8">
    <cfRule type="cellIs" dxfId="1285" priority="61" stopIfTrue="1" operator="greaterThan">
      <formula>0.9</formula>
    </cfRule>
    <cfRule type="cellIs" dxfId="1284" priority="62" stopIfTrue="1" operator="greaterThan">
      <formula>0.7</formula>
    </cfRule>
    <cfRule type="cellIs" dxfId="1283" priority="63" stopIfTrue="1" operator="lessThan">
      <formula>0.5</formula>
    </cfRule>
    <cfRule type="cellIs" dxfId="1282" priority="64" operator="lessThan">
      <formula>0.7</formula>
    </cfRule>
  </conditionalFormatting>
  <conditionalFormatting sqref="E8">
    <cfRule type="cellIs" dxfId="1281" priority="57" stopIfTrue="1" operator="greaterThan">
      <formula>0.9</formula>
    </cfRule>
    <cfRule type="cellIs" dxfId="1280" priority="58" stopIfTrue="1" operator="greaterThanOrEqual">
      <formula>0.7</formula>
    </cfRule>
    <cfRule type="cellIs" dxfId="1279" priority="59" stopIfTrue="1" operator="greaterThanOrEqual">
      <formula>0.5</formula>
    </cfRule>
    <cfRule type="cellIs" dxfId="1278" priority="60" operator="lessThan">
      <formula>0.5</formula>
    </cfRule>
  </conditionalFormatting>
  <conditionalFormatting sqref="F8">
    <cfRule type="cellIs" dxfId="1277" priority="53" stopIfTrue="1" operator="greaterThan">
      <formula>0.9</formula>
    </cfRule>
    <cfRule type="cellIs" dxfId="1276" priority="54" stopIfTrue="1" operator="greaterThan">
      <formula>0.7</formula>
    </cfRule>
    <cfRule type="cellIs" dxfId="1275" priority="55" stopIfTrue="1" operator="lessThan">
      <formula>0.5</formula>
    </cfRule>
    <cfRule type="cellIs" dxfId="1274" priority="56" operator="lessThan">
      <formula>0.7</formula>
    </cfRule>
  </conditionalFormatting>
  <conditionalFormatting sqref="F8">
    <cfRule type="cellIs" dxfId="1273" priority="49" stopIfTrue="1" operator="greaterThan">
      <formula>0.9</formula>
    </cfRule>
    <cfRule type="cellIs" dxfId="1272" priority="50" stopIfTrue="1" operator="greaterThanOrEqual">
      <formula>0.7</formula>
    </cfRule>
    <cfRule type="cellIs" dxfId="1271" priority="51" stopIfTrue="1" operator="greaterThanOrEqual">
      <formula>0.5</formula>
    </cfRule>
    <cfRule type="cellIs" dxfId="1270" priority="52" operator="lessThan">
      <formula>0.5</formula>
    </cfRule>
  </conditionalFormatting>
  <conditionalFormatting sqref="G8">
    <cfRule type="cellIs" dxfId="1269" priority="45" stopIfTrue="1" operator="greaterThan">
      <formula>0.9</formula>
    </cfRule>
    <cfRule type="cellIs" dxfId="1268" priority="46" stopIfTrue="1" operator="greaterThan">
      <formula>0.7</formula>
    </cfRule>
    <cfRule type="cellIs" dxfId="1267" priority="47" stopIfTrue="1" operator="lessThan">
      <formula>0.5</formula>
    </cfRule>
    <cfRule type="cellIs" dxfId="1266" priority="48" operator="lessThan">
      <formula>0.7</formula>
    </cfRule>
  </conditionalFormatting>
  <conditionalFormatting sqref="G8">
    <cfRule type="cellIs" dxfId="1265" priority="41" stopIfTrue="1" operator="greaterThan">
      <formula>0.9</formula>
    </cfRule>
    <cfRule type="cellIs" dxfId="1264" priority="42" stopIfTrue="1" operator="greaterThanOrEqual">
      <formula>0.7</formula>
    </cfRule>
    <cfRule type="cellIs" dxfId="1263" priority="43" stopIfTrue="1" operator="greaterThanOrEqual">
      <formula>0.5</formula>
    </cfRule>
    <cfRule type="cellIs" dxfId="1262" priority="44" operator="lessThan">
      <formula>0.5</formula>
    </cfRule>
  </conditionalFormatting>
  <conditionalFormatting sqref="H8">
    <cfRule type="cellIs" dxfId="1261" priority="37" stopIfTrue="1" operator="greaterThan">
      <formula>0.9</formula>
    </cfRule>
    <cfRule type="cellIs" dxfId="1260" priority="38" stopIfTrue="1" operator="greaterThan">
      <formula>0.7</formula>
    </cfRule>
    <cfRule type="cellIs" dxfId="1259" priority="39" stopIfTrue="1" operator="lessThan">
      <formula>0.5</formula>
    </cfRule>
    <cfRule type="cellIs" dxfId="1258" priority="40" operator="lessThan">
      <formula>0.7</formula>
    </cfRule>
  </conditionalFormatting>
  <conditionalFormatting sqref="H8">
    <cfRule type="cellIs" dxfId="1257" priority="33" stopIfTrue="1" operator="greaterThan">
      <formula>0.9</formula>
    </cfRule>
    <cfRule type="cellIs" dxfId="1256" priority="34" stopIfTrue="1" operator="greaterThanOrEqual">
      <formula>0.7</formula>
    </cfRule>
    <cfRule type="cellIs" dxfId="1255" priority="35" stopIfTrue="1" operator="greaterThanOrEqual">
      <formula>0.5</formula>
    </cfRule>
    <cfRule type="cellIs" dxfId="1254" priority="36" operator="lessThan">
      <formula>0.5</formula>
    </cfRule>
  </conditionalFormatting>
  <conditionalFormatting sqref="I8">
    <cfRule type="cellIs" dxfId="1253" priority="29" stopIfTrue="1" operator="greaterThan">
      <formula>0.9</formula>
    </cfRule>
    <cfRule type="cellIs" dxfId="1252" priority="30" stopIfTrue="1" operator="greaterThan">
      <formula>0.7</formula>
    </cfRule>
    <cfRule type="cellIs" dxfId="1251" priority="31" stopIfTrue="1" operator="lessThan">
      <formula>0.5</formula>
    </cfRule>
    <cfRule type="cellIs" dxfId="1250" priority="32" operator="lessThan">
      <formula>0.7</formula>
    </cfRule>
  </conditionalFormatting>
  <conditionalFormatting sqref="I8">
    <cfRule type="cellIs" dxfId="1249" priority="25" stopIfTrue="1" operator="greaterThan">
      <formula>0.9</formula>
    </cfRule>
    <cfRule type="cellIs" dxfId="1248" priority="26" stopIfTrue="1" operator="greaterThanOrEqual">
      <formula>0.7</formula>
    </cfRule>
    <cfRule type="cellIs" dxfId="1247" priority="27" stopIfTrue="1" operator="greaterThanOrEqual">
      <formula>0.5</formula>
    </cfRule>
    <cfRule type="cellIs" dxfId="1246" priority="28" operator="lessThan">
      <formula>0.5</formula>
    </cfRule>
  </conditionalFormatting>
  <conditionalFormatting sqref="J3:J8">
    <cfRule type="cellIs" dxfId="1245" priority="21" stopIfTrue="1" operator="greaterThan">
      <formula>0.9</formula>
    </cfRule>
    <cfRule type="cellIs" dxfId="1244" priority="22" stopIfTrue="1" operator="greaterThan">
      <formula>0.7</formula>
    </cfRule>
    <cfRule type="cellIs" dxfId="1243" priority="23" stopIfTrue="1" operator="lessThan">
      <formula>0.5</formula>
    </cfRule>
    <cfRule type="cellIs" dxfId="1242" priority="24" operator="lessThan">
      <formula>0.7</formula>
    </cfRule>
  </conditionalFormatting>
  <conditionalFormatting sqref="J3:J8">
    <cfRule type="cellIs" dxfId="1241" priority="17" stopIfTrue="1" operator="greaterThan">
      <formula>0.9</formula>
    </cfRule>
    <cfRule type="cellIs" dxfId="1240" priority="18" stopIfTrue="1" operator="greaterThanOrEqual">
      <formula>0.7</formula>
    </cfRule>
    <cfRule type="cellIs" dxfId="1239" priority="19" stopIfTrue="1" operator="greaterThanOrEqual">
      <formula>0.5</formula>
    </cfRule>
    <cfRule type="cellIs" dxfId="1238" priority="20" operator="lessThan">
      <formula>0.5</formula>
    </cfRule>
  </conditionalFormatting>
  <conditionalFormatting sqref="J6">
    <cfRule type="cellIs" dxfId="1237" priority="13" stopIfTrue="1" operator="greaterThan">
      <formula>0.9</formula>
    </cfRule>
    <cfRule type="cellIs" dxfId="1236" priority="14" stopIfTrue="1" operator="greaterThan">
      <formula>0.7</formula>
    </cfRule>
    <cfRule type="cellIs" dxfId="1235" priority="15" stopIfTrue="1" operator="lessThan">
      <formula>0.5</formula>
    </cfRule>
    <cfRule type="cellIs" dxfId="1234" priority="16" operator="lessThan">
      <formula>0.7</formula>
    </cfRule>
  </conditionalFormatting>
  <conditionalFormatting sqref="J6">
    <cfRule type="cellIs" dxfId="1233" priority="9" stopIfTrue="1" operator="greaterThan">
      <formula>0.9</formula>
    </cfRule>
    <cfRule type="cellIs" dxfId="1232" priority="10" stopIfTrue="1" operator="greaterThanOrEqual">
      <formula>0.7</formula>
    </cfRule>
    <cfRule type="cellIs" dxfId="1231" priority="11" stopIfTrue="1" operator="greaterThanOrEqual">
      <formula>0.5</formula>
    </cfRule>
    <cfRule type="cellIs" dxfId="1230" priority="12" operator="lessThan">
      <formula>0.5</formula>
    </cfRule>
  </conditionalFormatting>
  <conditionalFormatting sqref="J8">
    <cfRule type="cellIs" dxfId="1229" priority="5" stopIfTrue="1" operator="greaterThan">
      <formula>0.9</formula>
    </cfRule>
    <cfRule type="cellIs" dxfId="1228" priority="6" stopIfTrue="1" operator="greaterThan">
      <formula>0.7</formula>
    </cfRule>
    <cfRule type="cellIs" dxfId="1227" priority="7" stopIfTrue="1" operator="lessThan">
      <formula>0.5</formula>
    </cfRule>
    <cfRule type="cellIs" dxfId="1226" priority="8" operator="lessThan">
      <formula>0.7</formula>
    </cfRule>
  </conditionalFormatting>
  <conditionalFormatting sqref="J8">
    <cfRule type="cellIs" dxfId="1225" priority="1" stopIfTrue="1" operator="greaterThan">
      <formula>0.9</formula>
    </cfRule>
    <cfRule type="cellIs" dxfId="1224" priority="2" stopIfTrue="1" operator="greaterThanOrEqual">
      <formula>0.7</formula>
    </cfRule>
    <cfRule type="cellIs" dxfId="1223" priority="3" stopIfTrue="1" operator="greaterThanOrEqual">
      <formula>0.5</formula>
    </cfRule>
    <cfRule type="cellIs" dxfId="1222" priority="4" operator="lessThan">
      <formula>0.5</formula>
    </cfRule>
  </conditionalFormatting>
  <printOptions horizontalCentered="1"/>
  <pageMargins left="0.15" right="0.15" top="1" bottom="0.5" header="0.25" footer="0.25"/>
  <pageSetup scale="86" orientation="portrait" r:id="rId1"/>
  <headerFooter>
    <oddHeader>&amp;L&amp;"Arial,Bold"&amp;10
EXHIBIT 1 (BCT CPWS - EX) TO TAB A (CBT PWR WRK SHT) TO APPENDIX 1 (RSOI TRKG CHRTS INSTR) TO ANNEX W (RSOI) TO CJTF-52 - RC (E) OPORD 12-10-OEF-BRD-E&amp;C&amp;"Arial,Bold"&amp;10FOR TRAINING PURPOSES ONLY   //   FOUO/REL TO USA, ISAF, NATO</oddHeader>
    <oddFooter>&amp;C&amp;"Arial,Bold"&amp;10W-1-A-1-&amp;P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7"/>
  <sheetViews>
    <sheetView zoomScaleNormal="100" workbookViewId="0">
      <selection activeCell="B2" sqref="B2:AB2"/>
    </sheetView>
  </sheetViews>
  <sheetFormatPr defaultRowHeight="15" x14ac:dyDescent="0.25"/>
  <cols>
    <col min="1" max="1" width="41.7109375" customWidth="1"/>
    <col min="2" max="28" width="4.7109375" customWidth="1"/>
  </cols>
  <sheetData>
    <row r="1" spans="1:28" ht="27" thickBot="1" x14ac:dyDescent="0.45">
      <c r="A1" s="66" t="s">
        <v>8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ht="15" customHeight="1" x14ac:dyDescent="0.25">
      <c r="A2" s="67" t="s">
        <v>9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68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202</v>
      </c>
      <c r="C4" s="25">
        <f>F4+I4+L4+O4+R4+U4+X4</f>
        <v>157</v>
      </c>
      <c r="D4" s="26">
        <f t="shared" ref="D4:D17" si="0">C4/B4</f>
        <v>0.77722772277227725</v>
      </c>
      <c r="E4" s="14">
        <v>58</v>
      </c>
      <c r="F4" s="25">
        <v>34</v>
      </c>
      <c r="G4" s="26">
        <f t="shared" ref="G4:G17" si="1">F4/E4</f>
        <v>0.58620689655172409</v>
      </c>
      <c r="H4" s="14">
        <v>44</v>
      </c>
      <c r="I4" s="25">
        <v>44</v>
      </c>
      <c r="J4" s="26">
        <f t="shared" ref="J4:J17" si="2">I4/H4</f>
        <v>1</v>
      </c>
      <c r="K4" s="14">
        <v>24</v>
      </c>
      <c r="L4" s="25">
        <v>10</v>
      </c>
      <c r="M4" s="26">
        <f t="shared" ref="M4:M17" si="3">L4/K4</f>
        <v>0.41666666666666669</v>
      </c>
      <c r="N4" s="14">
        <v>0</v>
      </c>
      <c r="O4" s="25">
        <v>0</v>
      </c>
      <c r="P4" s="26" t="e">
        <f t="shared" ref="P4:P17" si="4">O4/N4</f>
        <v>#DIV/0!</v>
      </c>
      <c r="Q4" s="14">
        <v>18</v>
      </c>
      <c r="R4" s="25">
        <v>12</v>
      </c>
      <c r="S4" s="26">
        <f t="shared" ref="S4:S17" si="5">R4/Q4</f>
        <v>0.66666666666666663</v>
      </c>
      <c r="T4" s="14">
        <v>0</v>
      </c>
      <c r="U4" s="25">
        <v>0</v>
      </c>
      <c r="V4" s="26" t="e">
        <f t="shared" ref="V4:V17" si="6">U4/T4</f>
        <v>#DIV/0!</v>
      </c>
      <c r="W4" s="14">
        <v>58</v>
      </c>
      <c r="X4" s="25">
        <v>57</v>
      </c>
      <c r="Y4" s="26">
        <f t="shared" ref="Y4:Y17" si="7">X4/W4</f>
        <v>0.98275862068965514</v>
      </c>
      <c r="Z4" s="14">
        <v>58</v>
      </c>
      <c r="AA4" s="25">
        <v>57</v>
      </c>
      <c r="AB4" s="26">
        <f t="shared" ref="AB4:AB17" si="8">AA4/Z4</f>
        <v>0.98275862068965514</v>
      </c>
    </row>
    <row r="5" spans="1:28" s="2" customFormat="1" ht="30" customHeight="1" x14ac:dyDescent="0.25">
      <c r="A5" s="3"/>
      <c r="B5" s="30">
        <f t="shared" ref="B5:B16" si="9">E5+H5+K5+N5+Q5+T5+W5</f>
        <v>390</v>
      </c>
      <c r="C5" s="23">
        <f t="shared" ref="C5:C16" si="10">F5+I5+L5+O5+R5+U5+X5</f>
        <v>315</v>
      </c>
      <c r="D5" s="24">
        <f t="shared" si="0"/>
        <v>0.80769230769230771</v>
      </c>
      <c r="E5" s="30">
        <v>100</v>
      </c>
      <c r="F5" s="23">
        <v>90</v>
      </c>
      <c r="G5" s="24">
        <f t="shared" si="1"/>
        <v>0.9</v>
      </c>
      <c r="H5" s="30">
        <v>58</v>
      </c>
      <c r="I5" s="23">
        <v>54</v>
      </c>
      <c r="J5" s="24">
        <f t="shared" si="2"/>
        <v>0.93103448275862066</v>
      </c>
      <c r="K5" s="30">
        <v>58</v>
      </c>
      <c r="L5" s="23">
        <v>0</v>
      </c>
      <c r="M5" s="24">
        <f t="shared" si="3"/>
        <v>0</v>
      </c>
      <c r="N5" s="30">
        <v>58</v>
      </c>
      <c r="O5" s="23">
        <v>57</v>
      </c>
      <c r="P5" s="24">
        <f t="shared" si="4"/>
        <v>0.98275862068965514</v>
      </c>
      <c r="Q5" s="30">
        <v>58</v>
      </c>
      <c r="R5" s="23">
        <v>57</v>
      </c>
      <c r="S5" s="24">
        <f t="shared" si="5"/>
        <v>0.98275862068965514</v>
      </c>
      <c r="T5" s="30">
        <v>0</v>
      </c>
      <c r="U5" s="23">
        <v>0</v>
      </c>
      <c r="V5" s="24" t="e">
        <f t="shared" si="6"/>
        <v>#DIV/0!</v>
      </c>
      <c r="W5" s="30">
        <v>58</v>
      </c>
      <c r="X5" s="23">
        <v>57</v>
      </c>
      <c r="Y5" s="24">
        <f t="shared" si="7"/>
        <v>0.98275862068965514</v>
      </c>
      <c r="Z5" s="30">
        <v>58</v>
      </c>
      <c r="AA5" s="23">
        <v>57</v>
      </c>
      <c r="AB5" s="24">
        <f t="shared" si="8"/>
        <v>0.98275862068965514</v>
      </c>
    </row>
    <row r="6" spans="1:28" s="2" customFormat="1" ht="30" customHeight="1" x14ac:dyDescent="0.25">
      <c r="A6" s="3"/>
      <c r="B6" s="30">
        <f t="shared" si="9"/>
        <v>350</v>
      </c>
      <c r="C6" s="23">
        <f t="shared" si="10"/>
        <v>266</v>
      </c>
      <c r="D6" s="24">
        <f t="shared" si="0"/>
        <v>0.76</v>
      </c>
      <c r="E6" s="30">
        <v>58</v>
      </c>
      <c r="F6" s="23">
        <v>57</v>
      </c>
      <c r="G6" s="24">
        <f t="shared" si="1"/>
        <v>0.98275862068965514</v>
      </c>
      <c r="H6" s="30">
        <v>58</v>
      </c>
      <c r="I6" s="23">
        <v>57</v>
      </c>
      <c r="J6" s="24">
        <f t="shared" si="2"/>
        <v>0.98275862068965514</v>
      </c>
      <c r="K6" s="30">
        <v>58</v>
      </c>
      <c r="L6" s="23">
        <v>1</v>
      </c>
      <c r="M6" s="24">
        <f t="shared" si="3"/>
        <v>1.7241379310344827E-2</v>
      </c>
      <c r="N6" s="30">
        <v>55</v>
      </c>
      <c r="O6" s="23">
        <v>32</v>
      </c>
      <c r="P6" s="24">
        <f t="shared" si="4"/>
        <v>0.58181818181818179</v>
      </c>
      <c r="Q6" s="30">
        <v>58</v>
      </c>
      <c r="R6" s="23">
        <v>57</v>
      </c>
      <c r="S6" s="24">
        <f t="shared" si="5"/>
        <v>0.98275862068965514</v>
      </c>
      <c r="T6" s="30">
        <v>5</v>
      </c>
      <c r="U6" s="23">
        <v>5</v>
      </c>
      <c r="V6" s="24">
        <f t="shared" si="6"/>
        <v>1</v>
      </c>
      <c r="W6" s="30">
        <v>58</v>
      </c>
      <c r="X6" s="23">
        <v>57</v>
      </c>
      <c r="Y6" s="24">
        <f t="shared" si="7"/>
        <v>0.98275862068965514</v>
      </c>
      <c r="Z6" s="30">
        <v>58</v>
      </c>
      <c r="AA6" s="23">
        <v>57</v>
      </c>
      <c r="AB6" s="24">
        <f t="shared" si="8"/>
        <v>0.98275862068965514</v>
      </c>
    </row>
    <row r="7" spans="1:28" s="2" customFormat="1" ht="30" customHeight="1" x14ac:dyDescent="0.25">
      <c r="A7" s="3"/>
      <c r="B7" s="30">
        <f t="shared" si="9"/>
        <v>406</v>
      </c>
      <c r="C7" s="23">
        <f t="shared" si="10"/>
        <v>313</v>
      </c>
      <c r="D7" s="24">
        <f t="shared" si="0"/>
        <v>0.77093596059113301</v>
      </c>
      <c r="E7" s="30">
        <v>58</v>
      </c>
      <c r="F7" s="23">
        <v>32</v>
      </c>
      <c r="G7" s="24">
        <f t="shared" si="1"/>
        <v>0.55172413793103448</v>
      </c>
      <c r="H7" s="30">
        <v>58</v>
      </c>
      <c r="I7" s="23">
        <v>57</v>
      </c>
      <c r="J7" s="24">
        <f t="shared" si="2"/>
        <v>0.98275862068965514</v>
      </c>
      <c r="K7" s="30">
        <v>58</v>
      </c>
      <c r="L7" s="23">
        <v>23</v>
      </c>
      <c r="M7" s="24">
        <f t="shared" si="3"/>
        <v>0.39655172413793105</v>
      </c>
      <c r="N7" s="30">
        <v>58</v>
      </c>
      <c r="O7" s="23">
        <v>30</v>
      </c>
      <c r="P7" s="24">
        <f t="shared" si="4"/>
        <v>0.51724137931034486</v>
      </c>
      <c r="Q7" s="30">
        <v>58</v>
      </c>
      <c r="R7" s="23">
        <v>57</v>
      </c>
      <c r="S7" s="24">
        <f t="shared" si="5"/>
        <v>0.98275862068965514</v>
      </c>
      <c r="T7" s="30">
        <v>58</v>
      </c>
      <c r="U7" s="23">
        <v>57</v>
      </c>
      <c r="V7" s="24">
        <f t="shared" si="6"/>
        <v>0.98275862068965514</v>
      </c>
      <c r="W7" s="30">
        <v>58</v>
      </c>
      <c r="X7" s="23">
        <v>57</v>
      </c>
      <c r="Y7" s="24">
        <f t="shared" si="7"/>
        <v>0.98275862068965514</v>
      </c>
      <c r="Z7" s="30">
        <v>58</v>
      </c>
      <c r="AA7" s="23">
        <v>57</v>
      </c>
      <c r="AB7" s="24">
        <f t="shared" si="8"/>
        <v>0.98275862068965514</v>
      </c>
    </row>
    <row r="8" spans="1:28" s="2" customFormat="1" ht="30" customHeight="1" x14ac:dyDescent="0.25">
      <c r="A8" s="3"/>
      <c r="B8" s="30">
        <f t="shared" si="9"/>
        <v>406</v>
      </c>
      <c r="C8" s="23">
        <f t="shared" si="10"/>
        <v>322</v>
      </c>
      <c r="D8" s="24">
        <f t="shared" si="0"/>
        <v>0.7931034482758621</v>
      </c>
      <c r="E8" s="30">
        <v>58</v>
      </c>
      <c r="F8" s="23">
        <v>57</v>
      </c>
      <c r="G8" s="24">
        <f t="shared" si="1"/>
        <v>0.98275862068965514</v>
      </c>
      <c r="H8" s="30">
        <v>58</v>
      </c>
      <c r="I8" s="23">
        <v>45</v>
      </c>
      <c r="J8" s="24">
        <f t="shared" si="2"/>
        <v>0.77586206896551724</v>
      </c>
      <c r="K8" s="30">
        <v>58</v>
      </c>
      <c r="L8" s="23">
        <v>34</v>
      </c>
      <c r="M8" s="24">
        <f t="shared" si="3"/>
        <v>0.58620689655172409</v>
      </c>
      <c r="N8" s="30">
        <v>58</v>
      </c>
      <c r="O8" s="23">
        <v>15</v>
      </c>
      <c r="P8" s="24">
        <f t="shared" si="4"/>
        <v>0.25862068965517243</v>
      </c>
      <c r="Q8" s="30">
        <v>58</v>
      </c>
      <c r="R8" s="23">
        <v>57</v>
      </c>
      <c r="S8" s="24">
        <f t="shared" si="5"/>
        <v>0.98275862068965514</v>
      </c>
      <c r="T8" s="30">
        <v>58</v>
      </c>
      <c r="U8" s="23">
        <v>57</v>
      </c>
      <c r="V8" s="24">
        <f t="shared" si="6"/>
        <v>0.98275862068965514</v>
      </c>
      <c r="W8" s="30">
        <v>58</v>
      </c>
      <c r="X8" s="23">
        <v>57</v>
      </c>
      <c r="Y8" s="24">
        <f t="shared" si="7"/>
        <v>0.98275862068965514</v>
      </c>
      <c r="Z8" s="30">
        <v>58</v>
      </c>
      <c r="AA8" s="23">
        <v>57</v>
      </c>
      <c r="AB8" s="24">
        <f t="shared" si="8"/>
        <v>0.98275862068965514</v>
      </c>
    </row>
    <row r="9" spans="1:28" s="2" customFormat="1" ht="30" customHeight="1" x14ac:dyDescent="0.25">
      <c r="A9" s="3"/>
      <c r="B9" s="30">
        <f t="shared" si="9"/>
        <v>406</v>
      </c>
      <c r="C9" s="23">
        <f t="shared" si="10"/>
        <v>283</v>
      </c>
      <c r="D9" s="24">
        <f t="shared" si="0"/>
        <v>0.69704433497536944</v>
      </c>
      <c r="E9" s="30">
        <v>58</v>
      </c>
      <c r="F9" s="23">
        <v>1</v>
      </c>
      <c r="G9" s="24">
        <f t="shared" si="1"/>
        <v>1.7241379310344827E-2</v>
      </c>
      <c r="H9" s="30">
        <v>58</v>
      </c>
      <c r="I9" s="23">
        <v>57</v>
      </c>
      <c r="J9" s="24">
        <f t="shared" si="2"/>
        <v>0.98275862068965514</v>
      </c>
      <c r="K9" s="30">
        <v>58</v>
      </c>
      <c r="L9" s="23">
        <v>53</v>
      </c>
      <c r="M9" s="24">
        <f t="shared" si="3"/>
        <v>0.91379310344827591</v>
      </c>
      <c r="N9" s="30">
        <v>58</v>
      </c>
      <c r="O9" s="23">
        <v>1</v>
      </c>
      <c r="P9" s="24">
        <f t="shared" si="4"/>
        <v>1.7241379310344827E-2</v>
      </c>
      <c r="Q9" s="30">
        <v>58</v>
      </c>
      <c r="R9" s="23">
        <v>57</v>
      </c>
      <c r="S9" s="24">
        <f t="shared" si="5"/>
        <v>0.98275862068965514</v>
      </c>
      <c r="T9" s="30">
        <v>58</v>
      </c>
      <c r="U9" s="23">
        <v>57</v>
      </c>
      <c r="V9" s="24">
        <f t="shared" si="6"/>
        <v>0.98275862068965514</v>
      </c>
      <c r="W9" s="30">
        <v>58</v>
      </c>
      <c r="X9" s="23">
        <v>57</v>
      </c>
      <c r="Y9" s="24">
        <f t="shared" si="7"/>
        <v>0.98275862068965514</v>
      </c>
      <c r="Z9" s="30">
        <v>58</v>
      </c>
      <c r="AA9" s="23">
        <v>57</v>
      </c>
      <c r="AB9" s="24">
        <f t="shared" si="8"/>
        <v>0.98275862068965514</v>
      </c>
    </row>
    <row r="10" spans="1:28" s="2" customFormat="1" ht="30" customHeight="1" x14ac:dyDescent="0.25">
      <c r="A10" s="3"/>
      <c r="B10" s="30">
        <f t="shared" si="9"/>
        <v>349</v>
      </c>
      <c r="C10" s="23">
        <f t="shared" si="10"/>
        <v>260</v>
      </c>
      <c r="D10" s="24">
        <f t="shared" si="0"/>
        <v>0.74498567335243548</v>
      </c>
      <c r="E10" s="30">
        <v>58</v>
      </c>
      <c r="F10" s="23">
        <v>34</v>
      </c>
      <c r="G10" s="24">
        <f t="shared" si="1"/>
        <v>0.58620689655172409</v>
      </c>
      <c r="H10" s="30">
        <v>58</v>
      </c>
      <c r="I10" s="23">
        <v>33</v>
      </c>
      <c r="J10" s="24">
        <f t="shared" si="2"/>
        <v>0.56896551724137934</v>
      </c>
      <c r="K10" s="30">
        <v>1</v>
      </c>
      <c r="L10" s="23">
        <v>1</v>
      </c>
      <c r="M10" s="24">
        <f t="shared" si="3"/>
        <v>1</v>
      </c>
      <c r="N10" s="30">
        <v>58</v>
      </c>
      <c r="O10" s="23">
        <v>21</v>
      </c>
      <c r="P10" s="24">
        <f t="shared" si="4"/>
        <v>0.36206896551724138</v>
      </c>
      <c r="Q10" s="30">
        <v>58</v>
      </c>
      <c r="R10" s="23">
        <v>57</v>
      </c>
      <c r="S10" s="24">
        <f t="shared" si="5"/>
        <v>0.98275862068965514</v>
      </c>
      <c r="T10" s="30">
        <v>58</v>
      </c>
      <c r="U10" s="23">
        <v>57</v>
      </c>
      <c r="V10" s="24">
        <f t="shared" si="6"/>
        <v>0.98275862068965514</v>
      </c>
      <c r="W10" s="30">
        <v>58</v>
      </c>
      <c r="X10" s="23">
        <v>57</v>
      </c>
      <c r="Y10" s="24">
        <f t="shared" si="7"/>
        <v>0.98275862068965514</v>
      </c>
      <c r="Z10" s="30">
        <v>58</v>
      </c>
      <c r="AA10" s="23">
        <v>57</v>
      </c>
      <c r="AB10" s="24">
        <f t="shared" si="8"/>
        <v>0.98275862068965514</v>
      </c>
    </row>
    <row r="11" spans="1:28" s="2" customFormat="1" ht="30" customHeight="1" x14ac:dyDescent="0.25">
      <c r="A11" s="3"/>
      <c r="B11" s="30">
        <f t="shared" si="9"/>
        <v>648</v>
      </c>
      <c r="C11" s="23">
        <f t="shared" si="10"/>
        <v>322</v>
      </c>
      <c r="D11" s="24">
        <f t="shared" si="0"/>
        <v>0.49691358024691357</v>
      </c>
      <c r="E11" s="30">
        <v>300</v>
      </c>
      <c r="F11" s="23">
        <v>57</v>
      </c>
      <c r="G11" s="24">
        <f t="shared" si="1"/>
        <v>0.19</v>
      </c>
      <c r="H11" s="30">
        <v>58</v>
      </c>
      <c r="I11" s="23">
        <v>1</v>
      </c>
      <c r="J11" s="24">
        <f t="shared" si="2"/>
        <v>1.7241379310344827E-2</v>
      </c>
      <c r="K11" s="30">
        <v>58</v>
      </c>
      <c r="L11" s="23">
        <v>57</v>
      </c>
      <c r="M11" s="24">
        <f t="shared" si="3"/>
        <v>0.98275862068965514</v>
      </c>
      <c r="N11" s="30">
        <v>58</v>
      </c>
      <c r="O11" s="23">
        <v>36</v>
      </c>
      <c r="P11" s="24">
        <f t="shared" si="4"/>
        <v>0.62068965517241381</v>
      </c>
      <c r="Q11" s="30">
        <v>58</v>
      </c>
      <c r="R11" s="23">
        <v>57</v>
      </c>
      <c r="S11" s="24">
        <f t="shared" si="5"/>
        <v>0.98275862068965514</v>
      </c>
      <c r="T11" s="30">
        <v>58</v>
      </c>
      <c r="U11" s="23">
        <v>57</v>
      </c>
      <c r="V11" s="24">
        <f t="shared" si="6"/>
        <v>0.98275862068965514</v>
      </c>
      <c r="W11" s="30">
        <v>58</v>
      </c>
      <c r="X11" s="23">
        <v>57</v>
      </c>
      <c r="Y11" s="24">
        <f t="shared" si="7"/>
        <v>0.98275862068965514</v>
      </c>
      <c r="Z11" s="30">
        <v>58</v>
      </c>
      <c r="AA11" s="23">
        <v>57</v>
      </c>
      <c r="AB11" s="24">
        <f t="shared" si="8"/>
        <v>0.98275862068965514</v>
      </c>
    </row>
    <row r="12" spans="1:28" s="2" customFormat="1" ht="30" customHeight="1" x14ac:dyDescent="0.25">
      <c r="A12" s="4"/>
      <c r="B12" s="30">
        <f t="shared" si="9"/>
        <v>406</v>
      </c>
      <c r="C12" s="23">
        <f t="shared" si="10"/>
        <v>386</v>
      </c>
      <c r="D12" s="24">
        <f t="shared" si="0"/>
        <v>0.95073891625615758</v>
      </c>
      <c r="E12" s="30">
        <v>58</v>
      </c>
      <c r="F12" s="23">
        <v>57</v>
      </c>
      <c r="G12" s="24">
        <f t="shared" si="1"/>
        <v>0.98275862068965514</v>
      </c>
      <c r="H12" s="30">
        <v>58</v>
      </c>
      <c r="I12" s="23">
        <v>57</v>
      </c>
      <c r="J12" s="24">
        <f t="shared" si="2"/>
        <v>0.98275862068965514</v>
      </c>
      <c r="K12" s="30">
        <v>58</v>
      </c>
      <c r="L12" s="23">
        <v>57</v>
      </c>
      <c r="M12" s="24">
        <f t="shared" si="3"/>
        <v>0.98275862068965514</v>
      </c>
      <c r="N12" s="30">
        <v>58</v>
      </c>
      <c r="O12" s="23">
        <v>44</v>
      </c>
      <c r="P12" s="24">
        <f t="shared" si="4"/>
        <v>0.75862068965517238</v>
      </c>
      <c r="Q12" s="30">
        <v>58</v>
      </c>
      <c r="R12" s="23">
        <v>57</v>
      </c>
      <c r="S12" s="24">
        <f t="shared" si="5"/>
        <v>0.98275862068965514</v>
      </c>
      <c r="T12" s="30">
        <v>58</v>
      </c>
      <c r="U12" s="23">
        <v>57</v>
      </c>
      <c r="V12" s="24">
        <f t="shared" si="6"/>
        <v>0.98275862068965514</v>
      </c>
      <c r="W12" s="30">
        <v>58</v>
      </c>
      <c r="X12" s="23">
        <v>57</v>
      </c>
      <c r="Y12" s="24">
        <f t="shared" si="7"/>
        <v>0.98275862068965514</v>
      </c>
      <c r="Z12" s="30">
        <v>58</v>
      </c>
      <c r="AA12" s="23">
        <v>57</v>
      </c>
      <c r="AB12" s="24">
        <f t="shared" si="8"/>
        <v>0.98275862068965514</v>
      </c>
    </row>
    <row r="13" spans="1:28" s="2" customFormat="1" ht="30" customHeight="1" x14ac:dyDescent="0.25">
      <c r="A13" s="3"/>
      <c r="B13" s="30">
        <f t="shared" si="9"/>
        <v>406</v>
      </c>
      <c r="C13" s="23">
        <f t="shared" si="10"/>
        <v>376</v>
      </c>
      <c r="D13" s="24">
        <f t="shared" si="0"/>
        <v>0.92610837438423643</v>
      </c>
      <c r="E13" s="30">
        <v>58</v>
      </c>
      <c r="F13" s="23">
        <v>57</v>
      </c>
      <c r="G13" s="24">
        <f t="shared" si="1"/>
        <v>0.98275862068965514</v>
      </c>
      <c r="H13" s="30">
        <v>58</v>
      </c>
      <c r="I13" s="23">
        <v>43</v>
      </c>
      <c r="J13" s="24">
        <f t="shared" si="2"/>
        <v>0.74137931034482762</v>
      </c>
      <c r="K13" s="30">
        <v>58</v>
      </c>
      <c r="L13" s="23">
        <v>57</v>
      </c>
      <c r="M13" s="24">
        <f t="shared" si="3"/>
        <v>0.98275862068965514</v>
      </c>
      <c r="N13" s="30">
        <v>58</v>
      </c>
      <c r="O13" s="23">
        <v>48</v>
      </c>
      <c r="P13" s="24">
        <f t="shared" si="4"/>
        <v>0.82758620689655171</v>
      </c>
      <c r="Q13" s="30">
        <v>58</v>
      </c>
      <c r="R13" s="23">
        <v>57</v>
      </c>
      <c r="S13" s="24">
        <f t="shared" si="5"/>
        <v>0.98275862068965514</v>
      </c>
      <c r="T13" s="30">
        <v>58</v>
      </c>
      <c r="U13" s="23">
        <v>57</v>
      </c>
      <c r="V13" s="24">
        <f t="shared" si="6"/>
        <v>0.98275862068965514</v>
      </c>
      <c r="W13" s="30">
        <v>58</v>
      </c>
      <c r="X13" s="23">
        <v>57</v>
      </c>
      <c r="Y13" s="24">
        <f t="shared" si="7"/>
        <v>0.98275862068965514</v>
      </c>
      <c r="Z13" s="30">
        <v>58</v>
      </c>
      <c r="AA13" s="23">
        <v>57</v>
      </c>
      <c r="AB13" s="24">
        <f t="shared" si="8"/>
        <v>0.98275862068965514</v>
      </c>
    </row>
    <row r="14" spans="1:28" s="2" customFormat="1" ht="30" customHeight="1" x14ac:dyDescent="0.25">
      <c r="A14" s="3"/>
      <c r="B14" s="30">
        <f t="shared" si="9"/>
        <v>406</v>
      </c>
      <c r="C14" s="23">
        <f t="shared" si="10"/>
        <v>399</v>
      </c>
      <c r="D14" s="24">
        <f t="shared" si="0"/>
        <v>0.98275862068965514</v>
      </c>
      <c r="E14" s="30">
        <v>58</v>
      </c>
      <c r="F14" s="23">
        <v>57</v>
      </c>
      <c r="G14" s="24">
        <f t="shared" si="1"/>
        <v>0.98275862068965514</v>
      </c>
      <c r="H14" s="30">
        <v>58</v>
      </c>
      <c r="I14" s="23">
        <v>57</v>
      </c>
      <c r="J14" s="24">
        <f t="shared" si="2"/>
        <v>0.98275862068965514</v>
      </c>
      <c r="K14" s="30">
        <v>58</v>
      </c>
      <c r="L14" s="23">
        <v>57</v>
      </c>
      <c r="M14" s="24">
        <f t="shared" si="3"/>
        <v>0.98275862068965514</v>
      </c>
      <c r="N14" s="30">
        <v>58</v>
      </c>
      <c r="O14" s="23">
        <v>57</v>
      </c>
      <c r="P14" s="24">
        <f t="shared" si="4"/>
        <v>0.98275862068965514</v>
      </c>
      <c r="Q14" s="30">
        <v>58</v>
      </c>
      <c r="R14" s="23">
        <v>57</v>
      </c>
      <c r="S14" s="24">
        <f t="shared" si="5"/>
        <v>0.98275862068965514</v>
      </c>
      <c r="T14" s="30">
        <v>58</v>
      </c>
      <c r="U14" s="23">
        <v>57</v>
      </c>
      <c r="V14" s="24">
        <f t="shared" si="6"/>
        <v>0.98275862068965514</v>
      </c>
      <c r="W14" s="30">
        <v>58</v>
      </c>
      <c r="X14" s="23">
        <v>57</v>
      </c>
      <c r="Y14" s="24">
        <f t="shared" si="7"/>
        <v>0.98275862068965514</v>
      </c>
      <c r="Z14" s="30">
        <v>58</v>
      </c>
      <c r="AA14" s="23">
        <v>57</v>
      </c>
      <c r="AB14" s="24">
        <f t="shared" si="8"/>
        <v>0.98275862068965514</v>
      </c>
    </row>
    <row r="15" spans="1:28" s="2" customFormat="1" ht="30" customHeight="1" x14ac:dyDescent="0.25">
      <c r="A15" s="3"/>
      <c r="B15" s="30">
        <f t="shared" si="9"/>
        <v>406</v>
      </c>
      <c r="C15" s="23">
        <f t="shared" si="10"/>
        <v>399</v>
      </c>
      <c r="D15" s="24">
        <f t="shared" si="0"/>
        <v>0.98275862068965514</v>
      </c>
      <c r="E15" s="30">
        <v>58</v>
      </c>
      <c r="F15" s="23">
        <v>57</v>
      </c>
      <c r="G15" s="24">
        <f t="shared" si="1"/>
        <v>0.98275862068965514</v>
      </c>
      <c r="H15" s="30">
        <v>58</v>
      </c>
      <c r="I15" s="23">
        <v>57</v>
      </c>
      <c r="J15" s="24">
        <f t="shared" si="2"/>
        <v>0.98275862068965514</v>
      </c>
      <c r="K15" s="30">
        <v>58</v>
      </c>
      <c r="L15" s="23">
        <v>57</v>
      </c>
      <c r="M15" s="24">
        <f t="shared" si="3"/>
        <v>0.98275862068965514</v>
      </c>
      <c r="N15" s="30">
        <v>58</v>
      </c>
      <c r="O15" s="23">
        <v>57</v>
      </c>
      <c r="P15" s="24">
        <f t="shared" si="4"/>
        <v>0.98275862068965514</v>
      </c>
      <c r="Q15" s="30">
        <v>58</v>
      </c>
      <c r="R15" s="23">
        <v>57</v>
      </c>
      <c r="S15" s="24">
        <f t="shared" si="5"/>
        <v>0.98275862068965514</v>
      </c>
      <c r="T15" s="30">
        <v>58</v>
      </c>
      <c r="U15" s="23">
        <v>57</v>
      </c>
      <c r="V15" s="24">
        <f t="shared" si="6"/>
        <v>0.98275862068965514</v>
      </c>
      <c r="W15" s="30">
        <v>58</v>
      </c>
      <c r="X15" s="23">
        <v>57</v>
      </c>
      <c r="Y15" s="24">
        <f t="shared" si="7"/>
        <v>0.98275862068965514</v>
      </c>
      <c r="Z15" s="30">
        <v>58</v>
      </c>
      <c r="AA15" s="23">
        <v>57</v>
      </c>
      <c r="AB15" s="24">
        <f t="shared" si="8"/>
        <v>0.98275862068965514</v>
      </c>
    </row>
    <row r="16" spans="1:28" s="2" customFormat="1" ht="30" customHeight="1" thickBot="1" x14ac:dyDescent="0.3">
      <c r="A16" s="5"/>
      <c r="B16" s="31">
        <f t="shared" si="9"/>
        <v>448</v>
      </c>
      <c r="C16" s="27">
        <f t="shared" si="10"/>
        <v>433</v>
      </c>
      <c r="D16" s="28">
        <f t="shared" si="0"/>
        <v>0.9665178571428571</v>
      </c>
      <c r="E16" s="31">
        <v>58</v>
      </c>
      <c r="F16" s="27">
        <v>57</v>
      </c>
      <c r="G16" s="28">
        <f t="shared" si="1"/>
        <v>0.98275862068965514</v>
      </c>
      <c r="H16" s="31">
        <v>58</v>
      </c>
      <c r="I16" s="27">
        <v>57</v>
      </c>
      <c r="J16" s="28">
        <f t="shared" si="2"/>
        <v>0.98275862068965514</v>
      </c>
      <c r="K16" s="31">
        <v>58</v>
      </c>
      <c r="L16" s="27">
        <v>58</v>
      </c>
      <c r="M16" s="28">
        <f t="shared" si="3"/>
        <v>1</v>
      </c>
      <c r="N16" s="31">
        <v>58</v>
      </c>
      <c r="O16" s="27">
        <v>57</v>
      </c>
      <c r="P16" s="28">
        <f t="shared" si="4"/>
        <v>0.98275862068965514</v>
      </c>
      <c r="Q16" s="31">
        <v>58</v>
      </c>
      <c r="R16" s="27">
        <v>57</v>
      </c>
      <c r="S16" s="28">
        <f t="shared" si="5"/>
        <v>0.98275862068965514</v>
      </c>
      <c r="T16" s="31">
        <v>58</v>
      </c>
      <c r="U16" s="27">
        <v>57</v>
      </c>
      <c r="V16" s="28">
        <f t="shared" si="6"/>
        <v>0.98275862068965514</v>
      </c>
      <c r="W16" s="31">
        <v>100</v>
      </c>
      <c r="X16" s="27">
        <v>90</v>
      </c>
      <c r="Y16" s="28">
        <f t="shared" si="7"/>
        <v>0.9</v>
      </c>
      <c r="Z16" s="31">
        <v>100</v>
      </c>
      <c r="AA16" s="27">
        <v>90</v>
      </c>
      <c r="AB16" s="28">
        <f t="shared" si="8"/>
        <v>0.9</v>
      </c>
    </row>
    <row r="17" spans="1:28" s="2" customFormat="1" ht="30" customHeight="1" thickBot="1" x14ac:dyDescent="0.3">
      <c r="A17" s="6" t="s">
        <v>10</v>
      </c>
      <c r="B17" s="49">
        <f>SUM(B4:B16)</f>
        <v>5229</v>
      </c>
      <c r="C17" s="50">
        <f>SUM(C4:C16)</f>
        <v>4231</v>
      </c>
      <c r="D17" s="29">
        <f t="shared" si="0"/>
        <v>0.80914132721361642</v>
      </c>
      <c r="E17" s="51">
        <f>SUM(E4:E16)</f>
        <v>1038</v>
      </c>
      <c r="F17" s="52">
        <f>SUM(F4:F16)</f>
        <v>647</v>
      </c>
      <c r="G17" s="29">
        <f t="shared" si="1"/>
        <v>0.62331406551059731</v>
      </c>
      <c r="H17" s="51">
        <f>SUM(H4:H16)</f>
        <v>740</v>
      </c>
      <c r="I17" s="52">
        <f>SUM(I4:I16)</f>
        <v>619</v>
      </c>
      <c r="J17" s="29">
        <f t="shared" si="2"/>
        <v>0.83648648648648649</v>
      </c>
      <c r="K17" s="51">
        <f>SUM(K4:K16)</f>
        <v>663</v>
      </c>
      <c r="L17" s="52">
        <f>SUM(L4:L16)</f>
        <v>465</v>
      </c>
      <c r="M17" s="29">
        <f t="shared" si="3"/>
        <v>0.70135746606334837</v>
      </c>
      <c r="N17" s="51">
        <f>SUM(N4:N16)</f>
        <v>693</v>
      </c>
      <c r="O17" s="52">
        <f>SUM(O4:O16)</f>
        <v>455</v>
      </c>
      <c r="P17" s="29">
        <f t="shared" si="4"/>
        <v>0.65656565656565657</v>
      </c>
      <c r="Q17" s="51">
        <f>SUM(Q4:Q16)</f>
        <v>714</v>
      </c>
      <c r="R17" s="52">
        <f>SUM(R4:R16)</f>
        <v>696</v>
      </c>
      <c r="S17" s="29">
        <f t="shared" si="5"/>
        <v>0.97478991596638653</v>
      </c>
      <c r="T17" s="51">
        <f>SUM(T4:T16)</f>
        <v>585</v>
      </c>
      <c r="U17" s="52">
        <f>SUM(U4:U16)</f>
        <v>575</v>
      </c>
      <c r="V17" s="29">
        <f t="shared" si="6"/>
        <v>0.98290598290598286</v>
      </c>
      <c r="W17" s="51">
        <f>SUM(W4:W16)</f>
        <v>796</v>
      </c>
      <c r="X17" s="52">
        <f>SUM(X4:X16)</f>
        <v>774</v>
      </c>
      <c r="Y17" s="29">
        <f t="shared" si="7"/>
        <v>0.97236180904522618</v>
      </c>
      <c r="Z17" s="51">
        <f>SUM(Z4:Z16)</f>
        <v>796</v>
      </c>
      <c r="AA17" s="52">
        <f>SUM(AA4:AA16)</f>
        <v>774</v>
      </c>
      <c r="AB17" s="29">
        <f t="shared" si="8"/>
        <v>0.97236180904522618</v>
      </c>
    </row>
  </sheetData>
  <mergeCells count="11">
    <mergeCell ref="Z2:AB2"/>
    <mergeCell ref="Q2:S2"/>
    <mergeCell ref="T2:V2"/>
    <mergeCell ref="W2:Y2"/>
    <mergeCell ref="A1:Y1"/>
    <mergeCell ref="B2:D2"/>
    <mergeCell ref="E2:G2"/>
    <mergeCell ref="H2:J2"/>
    <mergeCell ref="K2:M2"/>
    <mergeCell ref="N2:P2"/>
    <mergeCell ref="A2:A3"/>
  </mergeCells>
  <conditionalFormatting sqref="Y4:Y17 V4:V17 S4:S17 P4:P17 J4:J17 G4:G17 D4:D17">
    <cfRule type="cellIs" dxfId="1221" priority="75" stopIfTrue="1" operator="greaterThan">
      <formula>0.9</formula>
    </cfRule>
    <cfRule type="cellIs" dxfId="1220" priority="76" stopIfTrue="1" operator="greaterThan">
      <formula>0.7</formula>
    </cfRule>
    <cfRule type="cellIs" dxfId="1219" priority="77" stopIfTrue="1" operator="lessThan">
      <formula>0.5</formula>
    </cfRule>
    <cfRule type="cellIs" dxfId="1218" priority="78" operator="lessThan">
      <formula>0.7</formula>
    </cfRule>
  </conditionalFormatting>
  <conditionalFormatting sqref="Y4:Y17 V4:V17 S4:S17 P4:P17 M4:M17 J4:J17 G4:G17 D4:D17">
    <cfRule type="cellIs" dxfId="1217" priority="67" stopIfTrue="1" operator="greaterThanOrEqual">
      <formula>0.9</formula>
    </cfRule>
    <cfRule type="cellIs" dxfId="1216" priority="68" stopIfTrue="1" operator="greaterThanOrEqual">
      <formula>0.7</formula>
    </cfRule>
    <cfRule type="cellIs" dxfId="1215" priority="69" stopIfTrue="1" operator="greaterThanOrEqual">
      <formula>0.5</formula>
    </cfRule>
    <cfRule type="cellIs" dxfId="1214" priority="70" operator="lessThan">
      <formula>0.5</formula>
    </cfRule>
  </conditionalFormatting>
  <conditionalFormatting sqref="V4:V5">
    <cfRule type="cellIs" dxfId="1213" priority="50" stopIfTrue="1" operator="equal">
      <formula>"0/0"</formula>
    </cfRule>
  </conditionalFormatting>
  <conditionalFormatting sqref="M4:M17">
    <cfRule type="cellIs" dxfId="1212" priority="9" stopIfTrue="1" operator="greaterThan">
      <formula>0.9</formula>
    </cfRule>
    <cfRule type="cellIs" dxfId="1211" priority="10" stopIfTrue="1" operator="greaterThan">
      <formula>0.7</formula>
    </cfRule>
    <cfRule type="cellIs" dxfId="1210" priority="11" stopIfTrue="1" operator="lessThan">
      <formula>0.5</formula>
    </cfRule>
    <cfRule type="cellIs" dxfId="1209" priority="12" operator="lessThan">
      <formula>0.7</formula>
    </cfRule>
  </conditionalFormatting>
  <conditionalFormatting sqref="AB4:AB17">
    <cfRule type="cellIs" dxfId="1208" priority="5" stopIfTrue="1" operator="greaterThan">
      <formula>0.9</formula>
    </cfRule>
    <cfRule type="cellIs" dxfId="1207" priority="6" stopIfTrue="1" operator="greaterThan">
      <formula>0.7</formula>
    </cfRule>
    <cfRule type="cellIs" dxfId="1206" priority="7" stopIfTrue="1" operator="lessThan">
      <formula>0.5</formula>
    </cfRule>
    <cfRule type="cellIs" dxfId="1205" priority="8" operator="lessThan">
      <formula>0.7</formula>
    </cfRule>
  </conditionalFormatting>
  <conditionalFormatting sqref="AB4:AB17">
    <cfRule type="cellIs" dxfId="1204" priority="1" stopIfTrue="1" operator="greaterThanOrEqual">
      <formula>0.9</formula>
    </cfRule>
    <cfRule type="cellIs" dxfId="1203" priority="2" stopIfTrue="1" operator="greaterThanOrEqual">
      <formula>0.7</formula>
    </cfRule>
    <cfRule type="cellIs" dxfId="1202" priority="3" stopIfTrue="1" operator="greaterThanOrEqual">
      <formula>0.5</formula>
    </cfRule>
    <cfRule type="cellIs" dxfId="1201" priority="4" operator="lessThan">
      <formula>0.5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(E) OPORD 12-10-OEF-BRD-E&amp;C&amp;"Arial,Bold"&amp;10FOR TRAINING PURPOSES ONLY   //   FOUO/REL TO USA, ISAF, NATO</oddHeader>
    <oddFooter>&amp;C&amp;"Arial,Bold"&amp;10W-1-A-1-2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13"/>
  <sheetViews>
    <sheetView zoomScaleNormal="100" workbookViewId="0">
      <selection activeCell="A7" sqref="A7"/>
    </sheetView>
  </sheetViews>
  <sheetFormatPr defaultRowHeight="15" x14ac:dyDescent="0.25"/>
  <cols>
    <col min="1" max="1" width="36.140625" customWidth="1"/>
    <col min="2" max="28" width="4.7109375" customWidth="1"/>
  </cols>
  <sheetData>
    <row r="1" spans="1:28" ht="27" thickBot="1" x14ac:dyDescent="0.45">
      <c r="A1" s="66" t="s">
        <v>1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x14ac:dyDescent="0.25">
      <c r="A2" s="67" t="s">
        <v>7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68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334</v>
      </c>
      <c r="C4" s="25">
        <f>F4+I4+L4+O4+R4+U4+X4</f>
        <v>207</v>
      </c>
      <c r="D4" s="26">
        <f t="shared" ref="D4:D13" si="0">C4/B4</f>
        <v>0.61976047904191611</v>
      </c>
      <c r="E4" s="14">
        <v>58</v>
      </c>
      <c r="F4" s="25">
        <v>34</v>
      </c>
      <c r="G4" s="26">
        <f t="shared" ref="G4:G13" si="1">F4/E4</f>
        <v>0.58620689655172409</v>
      </c>
      <c r="H4" s="14">
        <v>58</v>
      </c>
      <c r="I4" s="25">
        <v>57</v>
      </c>
      <c r="J4" s="24">
        <f t="shared" ref="J4:J13" si="2">I4/H4</f>
        <v>0.98275862068965514</v>
      </c>
      <c r="K4" s="14">
        <v>100</v>
      </c>
      <c r="L4" s="25">
        <v>49</v>
      </c>
      <c r="M4" s="26">
        <f t="shared" ref="M4:M13" si="3">L4/K4</f>
        <v>0.49</v>
      </c>
      <c r="N4" s="14">
        <v>0</v>
      </c>
      <c r="O4" s="25">
        <v>0</v>
      </c>
      <c r="P4" s="26" t="e">
        <f t="shared" ref="P4:P13" si="4">O4/N4</f>
        <v>#DIV/0!</v>
      </c>
      <c r="Q4" s="14">
        <v>18</v>
      </c>
      <c r="R4" s="25">
        <v>18</v>
      </c>
      <c r="S4" s="26">
        <f t="shared" ref="S4:S13" si="5">R4/Q4</f>
        <v>1</v>
      </c>
      <c r="T4" s="14">
        <v>0</v>
      </c>
      <c r="U4" s="25">
        <v>0</v>
      </c>
      <c r="V4" s="26" t="e">
        <f t="shared" ref="V4:V13" si="6">U4/T4</f>
        <v>#DIV/0!</v>
      </c>
      <c r="W4" s="14">
        <v>100</v>
      </c>
      <c r="X4" s="25">
        <v>49</v>
      </c>
      <c r="Y4" s="24">
        <f t="shared" ref="Y4:Y12" si="7">X4/W4</f>
        <v>0.49</v>
      </c>
      <c r="Z4" s="14">
        <v>100</v>
      </c>
      <c r="AA4" s="25">
        <v>49</v>
      </c>
      <c r="AB4" s="24">
        <f t="shared" ref="AB4:AB13" si="8">AA4/Z4</f>
        <v>0.49</v>
      </c>
    </row>
    <row r="5" spans="1:28" s="2" customFormat="1" ht="30" customHeight="1" x14ac:dyDescent="0.25">
      <c r="A5" s="3"/>
      <c r="B5" s="30">
        <f t="shared" ref="B5:B12" si="9">E5+H5+K5+N5+Q5+T5+W5</f>
        <v>390</v>
      </c>
      <c r="C5" s="23">
        <f t="shared" ref="C5:C12" si="10">F5+I5+L5+O5+R5+U5+X5</f>
        <v>375</v>
      </c>
      <c r="D5" s="24">
        <f t="shared" si="0"/>
        <v>0.96153846153846156</v>
      </c>
      <c r="E5" s="30">
        <v>58</v>
      </c>
      <c r="F5" s="23">
        <v>57</v>
      </c>
      <c r="G5" s="24">
        <f t="shared" si="1"/>
        <v>0.98275862068965514</v>
      </c>
      <c r="H5" s="30">
        <v>100</v>
      </c>
      <c r="I5" s="23">
        <v>90</v>
      </c>
      <c r="J5" s="24">
        <f t="shared" si="2"/>
        <v>0.9</v>
      </c>
      <c r="K5" s="30">
        <v>58</v>
      </c>
      <c r="L5" s="23">
        <v>57</v>
      </c>
      <c r="M5" s="24">
        <f t="shared" si="3"/>
        <v>0.98275862068965514</v>
      </c>
      <c r="N5" s="30">
        <v>58</v>
      </c>
      <c r="O5" s="23">
        <v>57</v>
      </c>
      <c r="P5" s="24">
        <f t="shared" si="4"/>
        <v>0.98275862068965514</v>
      </c>
      <c r="Q5" s="30">
        <v>58</v>
      </c>
      <c r="R5" s="23">
        <v>57</v>
      </c>
      <c r="S5" s="24">
        <f t="shared" si="5"/>
        <v>0.98275862068965514</v>
      </c>
      <c r="T5" s="30">
        <v>0</v>
      </c>
      <c r="U5" s="23">
        <v>0</v>
      </c>
      <c r="V5" s="24" t="e">
        <f t="shared" si="6"/>
        <v>#DIV/0!</v>
      </c>
      <c r="W5" s="30">
        <v>58</v>
      </c>
      <c r="X5" s="23">
        <v>57</v>
      </c>
      <c r="Y5" s="24">
        <f t="shared" si="7"/>
        <v>0.98275862068965514</v>
      </c>
      <c r="Z5" s="30">
        <v>58</v>
      </c>
      <c r="AA5" s="23">
        <v>57</v>
      </c>
      <c r="AB5" s="24">
        <f t="shared" si="8"/>
        <v>0.98275862068965514</v>
      </c>
    </row>
    <row r="6" spans="1:28" s="2" customFormat="1" ht="30" customHeight="1" x14ac:dyDescent="0.25">
      <c r="A6" s="3"/>
      <c r="B6" s="30">
        <f t="shared" si="9"/>
        <v>490</v>
      </c>
      <c r="C6" s="23">
        <f t="shared" si="10"/>
        <v>465</v>
      </c>
      <c r="D6" s="24">
        <f t="shared" si="0"/>
        <v>0.94897959183673475</v>
      </c>
      <c r="E6" s="30">
        <v>58</v>
      </c>
      <c r="F6" s="23">
        <v>57</v>
      </c>
      <c r="G6" s="24">
        <f t="shared" si="1"/>
        <v>0.98275862068965514</v>
      </c>
      <c r="H6" s="30">
        <v>58</v>
      </c>
      <c r="I6" s="23">
        <v>57</v>
      </c>
      <c r="J6" s="24">
        <f t="shared" si="2"/>
        <v>0.98275862068965514</v>
      </c>
      <c r="K6" s="30">
        <v>58</v>
      </c>
      <c r="L6" s="23">
        <v>57</v>
      </c>
      <c r="M6" s="24">
        <f t="shared" si="3"/>
        <v>0.98275862068965514</v>
      </c>
      <c r="N6" s="30">
        <v>58</v>
      </c>
      <c r="O6" s="23">
        <v>57</v>
      </c>
      <c r="P6" s="24">
        <f t="shared" si="4"/>
        <v>0.98275862068965514</v>
      </c>
      <c r="Q6" s="30">
        <v>100</v>
      </c>
      <c r="R6" s="23">
        <v>90</v>
      </c>
      <c r="S6" s="24">
        <f t="shared" si="5"/>
        <v>0.9</v>
      </c>
      <c r="T6" s="30">
        <v>100</v>
      </c>
      <c r="U6" s="23">
        <v>90</v>
      </c>
      <c r="V6" s="24">
        <f t="shared" si="6"/>
        <v>0.9</v>
      </c>
      <c r="W6" s="30">
        <v>58</v>
      </c>
      <c r="X6" s="23">
        <v>57</v>
      </c>
      <c r="Y6" s="24">
        <f t="shared" si="7"/>
        <v>0.98275862068965514</v>
      </c>
      <c r="Z6" s="30">
        <v>58</v>
      </c>
      <c r="AA6" s="23">
        <v>57</v>
      </c>
      <c r="AB6" s="24">
        <f t="shared" si="8"/>
        <v>0.98275862068965514</v>
      </c>
    </row>
    <row r="7" spans="1:28" s="2" customFormat="1" ht="30" customHeight="1" x14ac:dyDescent="0.25">
      <c r="A7" s="3"/>
      <c r="B7" s="30">
        <f t="shared" si="9"/>
        <v>448</v>
      </c>
      <c r="C7" s="23">
        <f t="shared" si="10"/>
        <v>432</v>
      </c>
      <c r="D7" s="24">
        <f t="shared" si="0"/>
        <v>0.9642857142857143</v>
      </c>
      <c r="E7" s="30">
        <v>100</v>
      </c>
      <c r="F7" s="23">
        <v>90</v>
      </c>
      <c r="G7" s="24">
        <f t="shared" si="1"/>
        <v>0.9</v>
      </c>
      <c r="H7" s="30">
        <v>58</v>
      </c>
      <c r="I7" s="23">
        <v>57</v>
      </c>
      <c r="J7" s="24">
        <f t="shared" si="2"/>
        <v>0.98275862068965514</v>
      </c>
      <c r="K7" s="30">
        <v>58</v>
      </c>
      <c r="L7" s="23">
        <v>57</v>
      </c>
      <c r="M7" s="24">
        <f t="shared" si="3"/>
        <v>0.98275862068965514</v>
      </c>
      <c r="N7" s="30">
        <v>58</v>
      </c>
      <c r="O7" s="23">
        <v>57</v>
      </c>
      <c r="P7" s="24">
        <f t="shared" si="4"/>
        <v>0.98275862068965514</v>
      </c>
      <c r="Q7" s="30">
        <v>58</v>
      </c>
      <c r="R7" s="23">
        <v>57</v>
      </c>
      <c r="S7" s="24">
        <f t="shared" si="5"/>
        <v>0.98275862068965514</v>
      </c>
      <c r="T7" s="30">
        <v>58</v>
      </c>
      <c r="U7" s="23">
        <v>57</v>
      </c>
      <c r="V7" s="24">
        <f t="shared" si="6"/>
        <v>0.98275862068965514</v>
      </c>
      <c r="W7" s="30">
        <v>58</v>
      </c>
      <c r="X7" s="23">
        <v>57</v>
      </c>
      <c r="Y7" s="24">
        <f t="shared" si="7"/>
        <v>0.98275862068965514</v>
      </c>
      <c r="Z7" s="30">
        <v>58</v>
      </c>
      <c r="AA7" s="23">
        <v>57</v>
      </c>
      <c r="AB7" s="24">
        <f t="shared" si="8"/>
        <v>0.98275862068965514</v>
      </c>
    </row>
    <row r="8" spans="1:28" s="2" customFormat="1" ht="30" customHeight="1" x14ac:dyDescent="0.25">
      <c r="A8" s="4"/>
      <c r="B8" s="30">
        <f t="shared" si="9"/>
        <v>406</v>
      </c>
      <c r="C8" s="23">
        <f t="shared" si="10"/>
        <v>399</v>
      </c>
      <c r="D8" s="24">
        <f t="shared" si="0"/>
        <v>0.98275862068965514</v>
      </c>
      <c r="E8" s="30">
        <v>58</v>
      </c>
      <c r="F8" s="23">
        <v>57</v>
      </c>
      <c r="G8" s="24">
        <f t="shared" si="1"/>
        <v>0.98275862068965514</v>
      </c>
      <c r="H8" s="30">
        <v>58</v>
      </c>
      <c r="I8" s="23">
        <v>57</v>
      </c>
      <c r="J8" s="24">
        <f t="shared" si="2"/>
        <v>0.98275862068965514</v>
      </c>
      <c r="K8" s="30">
        <v>58</v>
      </c>
      <c r="L8" s="23">
        <v>57</v>
      </c>
      <c r="M8" s="24">
        <f t="shared" si="3"/>
        <v>0.98275862068965514</v>
      </c>
      <c r="N8" s="30">
        <v>58</v>
      </c>
      <c r="O8" s="23">
        <v>57</v>
      </c>
      <c r="P8" s="24">
        <f t="shared" si="4"/>
        <v>0.98275862068965514</v>
      </c>
      <c r="Q8" s="30">
        <v>58</v>
      </c>
      <c r="R8" s="23">
        <v>57</v>
      </c>
      <c r="S8" s="24">
        <f t="shared" si="5"/>
        <v>0.98275862068965514</v>
      </c>
      <c r="T8" s="30">
        <v>58</v>
      </c>
      <c r="U8" s="23">
        <v>57</v>
      </c>
      <c r="V8" s="24">
        <f t="shared" si="6"/>
        <v>0.98275862068965514</v>
      </c>
      <c r="W8" s="30">
        <v>58</v>
      </c>
      <c r="X8" s="23">
        <v>57</v>
      </c>
      <c r="Y8" s="24">
        <f t="shared" si="7"/>
        <v>0.98275862068965514</v>
      </c>
      <c r="Z8" s="30">
        <v>58</v>
      </c>
      <c r="AA8" s="23">
        <v>57</v>
      </c>
      <c r="AB8" s="24">
        <f t="shared" si="8"/>
        <v>0.98275862068965514</v>
      </c>
    </row>
    <row r="9" spans="1:28" s="2" customFormat="1" ht="30" customHeight="1" x14ac:dyDescent="0.25">
      <c r="A9" s="3"/>
      <c r="B9" s="30">
        <f t="shared" si="9"/>
        <v>406</v>
      </c>
      <c r="C9" s="23">
        <f t="shared" si="10"/>
        <v>399</v>
      </c>
      <c r="D9" s="24">
        <f t="shared" si="0"/>
        <v>0.98275862068965514</v>
      </c>
      <c r="E9" s="30">
        <v>58</v>
      </c>
      <c r="F9" s="23">
        <v>57</v>
      </c>
      <c r="G9" s="24">
        <f t="shared" si="1"/>
        <v>0.98275862068965514</v>
      </c>
      <c r="H9" s="30">
        <v>58</v>
      </c>
      <c r="I9" s="23">
        <v>57</v>
      </c>
      <c r="J9" s="24">
        <f t="shared" si="2"/>
        <v>0.98275862068965514</v>
      </c>
      <c r="K9" s="30">
        <v>58</v>
      </c>
      <c r="L9" s="23">
        <v>57</v>
      </c>
      <c r="M9" s="24">
        <f t="shared" si="3"/>
        <v>0.98275862068965514</v>
      </c>
      <c r="N9" s="30">
        <v>58</v>
      </c>
      <c r="O9" s="23">
        <v>57</v>
      </c>
      <c r="P9" s="24">
        <f t="shared" si="4"/>
        <v>0.98275862068965514</v>
      </c>
      <c r="Q9" s="30">
        <v>58</v>
      </c>
      <c r="R9" s="23">
        <v>57</v>
      </c>
      <c r="S9" s="24">
        <f t="shared" si="5"/>
        <v>0.98275862068965514</v>
      </c>
      <c r="T9" s="30">
        <v>58</v>
      </c>
      <c r="U9" s="23">
        <v>57</v>
      </c>
      <c r="V9" s="24">
        <f t="shared" si="6"/>
        <v>0.98275862068965514</v>
      </c>
      <c r="W9" s="30">
        <v>58</v>
      </c>
      <c r="X9" s="23">
        <v>57</v>
      </c>
      <c r="Y9" s="24">
        <f t="shared" si="7"/>
        <v>0.98275862068965514</v>
      </c>
      <c r="Z9" s="30">
        <v>58</v>
      </c>
      <c r="AA9" s="23">
        <v>57</v>
      </c>
      <c r="AB9" s="24">
        <f t="shared" si="8"/>
        <v>0.98275862068965514</v>
      </c>
    </row>
    <row r="10" spans="1:28" s="2" customFormat="1" ht="30" customHeight="1" x14ac:dyDescent="0.25">
      <c r="A10" s="3"/>
      <c r="B10" s="30">
        <f t="shared" si="9"/>
        <v>406</v>
      </c>
      <c r="C10" s="23">
        <f t="shared" si="10"/>
        <v>399</v>
      </c>
      <c r="D10" s="24">
        <f t="shared" si="0"/>
        <v>0.98275862068965514</v>
      </c>
      <c r="E10" s="30">
        <v>58</v>
      </c>
      <c r="F10" s="23">
        <v>57</v>
      </c>
      <c r="G10" s="24">
        <f t="shared" si="1"/>
        <v>0.98275862068965514</v>
      </c>
      <c r="H10" s="30">
        <v>58</v>
      </c>
      <c r="I10" s="23">
        <v>57</v>
      </c>
      <c r="J10" s="24">
        <f t="shared" si="2"/>
        <v>0.98275862068965514</v>
      </c>
      <c r="K10" s="30">
        <v>58</v>
      </c>
      <c r="L10" s="23">
        <v>57</v>
      </c>
      <c r="M10" s="24">
        <f t="shared" si="3"/>
        <v>0.98275862068965514</v>
      </c>
      <c r="N10" s="30">
        <v>58</v>
      </c>
      <c r="O10" s="23">
        <v>57</v>
      </c>
      <c r="P10" s="24">
        <f t="shared" si="4"/>
        <v>0.98275862068965514</v>
      </c>
      <c r="Q10" s="30">
        <v>58</v>
      </c>
      <c r="R10" s="23">
        <v>57</v>
      </c>
      <c r="S10" s="24">
        <f t="shared" si="5"/>
        <v>0.98275862068965514</v>
      </c>
      <c r="T10" s="30">
        <v>58</v>
      </c>
      <c r="U10" s="23">
        <v>57</v>
      </c>
      <c r="V10" s="24">
        <f t="shared" si="6"/>
        <v>0.98275862068965514</v>
      </c>
      <c r="W10" s="30">
        <v>58</v>
      </c>
      <c r="X10" s="23">
        <v>57</v>
      </c>
      <c r="Y10" s="24">
        <f t="shared" si="7"/>
        <v>0.98275862068965514</v>
      </c>
      <c r="Z10" s="30">
        <v>58</v>
      </c>
      <c r="AA10" s="23">
        <v>57</v>
      </c>
      <c r="AB10" s="24">
        <f t="shared" si="8"/>
        <v>0.98275862068965514</v>
      </c>
    </row>
    <row r="11" spans="1:28" s="2" customFormat="1" ht="30" customHeight="1" x14ac:dyDescent="0.25">
      <c r="A11" s="3"/>
      <c r="B11" s="30">
        <f t="shared" si="9"/>
        <v>448</v>
      </c>
      <c r="C11" s="23">
        <f t="shared" si="10"/>
        <v>392</v>
      </c>
      <c r="D11" s="24">
        <f t="shared" si="0"/>
        <v>0.875</v>
      </c>
      <c r="E11" s="30">
        <v>58</v>
      </c>
      <c r="F11" s="23">
        <v>57</v>
      </c>
      <c r="G11" s="24">
        <f t="shared" si="1"/>
        <v>0.98275862068965514</v>
      </c>
      <c r="H11" s="30">
        <v>58</v>
      </c>
      <c r="I11" s="23">
        <v>57</v>
      </c>
      <c r="J11" s="24">
        <f t="shared" si="2"/>
        <v>0.98275862068965514</v>
      </c>
      <c r="K11" s="30">
        <v>58</v>
      </c>
      <c r="L11" s="23">
        <v>57</v>
      </c>
      <c r="M11" s="24">
        <f t="shared" si="3"/>
        <v>0.98275862068965514</v>
      </c>
      <c r="N11" s="30">
        <v>58</v>
      </c>
      <c r="O11" s="23">
        <v>57</v>
      </c>
      <c r="P11" s="24">
        <f t="shared" si="4"/>
        <v>0.98275862068965514</v>
      </c>
      <c r="Q11" s="30">
        <v>58</v>
      </c>
      <c r="R11" s="23">
        <v>57</v>
      </c>
      <c r="S11" s="24">
        <f t="shared" si="5"/>
        <v>0.98275862068965514</v>
      </c>
      <c r="T11" s="30">
        <v>58</v>
      </c>
      <c r="U11" s="23">
        <v>57</v>
      </c>
      <c r="V11" s="24">
        <f t="shared" si="6"/>
        <v>0.98275862068965514</v>
      </c>
      <c r="W11" s="30">
        <v>100</v>
      </c>
      <c r="X11" s="23">
        <v>50</v>
      </c>
      <c r="Y11" s="24">
        <f t="shared" si="7"/>
        <v>0.5</v>
      </c>
      <c r="Z11" s="30">
        <v>100</v>
      </c>
      <c r="AA11" s="23">
        <v>50</v>
      </c>
      <c r="AB11" s="24">
        <f t="shared" si="8"/>
        <v>0.5</v>
      </c>
    </row>
    <row r="12" spans="1:28" s="2" customFormat="1" ht="30" customHeight="1" thickBot="1" x14ac:dyDescent="0.3">
      <c r="A12" s="5"/>
      <c r="B12" s="31">
        <f t="shared" si="9"/>
        <v>448</v>
      </c>
      <c r="C12" s="27">
        <f t="shared" si="10"/>
        <v>391</v>
      </c>
      <c r="D12" s="28">
        <f t="shared" si="0"/>
        <v>0.8727678571428571</v>
      </c>
      <c r="E12" s="31">
        <v>58</v>
      </c>
      <c r="F12" s="27">
        <v>57</v>
      </c>
      <c r="G12" s="28">
        <f t="shared" si="1"/>
        <v>0.98275862068965514</v>
      </c>
      <c r="H12" s="31">
        <v>58</v>
      </c>
      <c r="I12" s="27">
        <v>57</v>
      </c>
      <c r="J12" s="24">
        <f t="shared" si="2"/>
        <v>0.98275862068965514</v>
      </c>
      <c r="K12" s="31">
        <v>58</v>
      </c>
      <c r="L12" s="27">
        <v>57</v>
      </c>
      <c r="M12" s="28">
        <f t="shared" si="3"/>
        <v>0.98275862068965514</v>
      </c>
      <c r="N12" s="31">
        <v>58</v>
      </c>
      <c r="O12" s="27">
        <v>57</v>
      </c>
      <c r="P12" s="28">
        <f t="shared" si="4"/>
        <v>0.98275862068965514</v>
      </c>
      <c r="Q12" s="31">
        <v>58</v>
      </c>
      <c r="R12" s="27">
        <v>57</v>
      </c>
      <c r="S12" s="28">
        <f t="shared" si="5"/>
        <v>0.98275862068965514</v>
      </c>
      <c r="T12" s="31">
        <v>58</v>
      </c>
      <c r="U12" s="27">
        <v>57</v>
      </c>
      <c r="V12" s="28">
        <f t="shared" si="6"/>
        <v>0.98275862068965514</v>
      </c>
      <c r="W12" s="31">
        <v>100</v>
      </c>
      <c r="X12" s="27">
        <v>49</v>
      </c>
      <c r="Y12" s="24">
        <f t="shared" si="7"/>
        <v>0.49</v>
      </c>
      <c r="Z12" s="31">
        <v>100</v>
      </c>
      <c r="AA12" s="27">
        <v>49</v>
      </c>
      <c r="AB12" s="24">
        <f t="shared" si="8"/>
        <v>0.49</v>
      </c>
    </row>
    <row r="13" spans="1:28" s="2" customFormat="1" ht="30" customHeight="1" thickBot="1" x14ac:dyDescent="0.3">
      <c r="A13" s="6" t="s">
        <v>10</v>
      </c>
      <c r="B13" s="32">
        <f>SUM(B4:B12)</f>
        <v>3776</v>
      </c>
      <c r="C13" s="15">
        <f>SUM(C4:C12)</f>
        <v>3459</v>
      </c>
      <c r="D13" s="29">
        <f t="shared" si="0"/>
        <v>0.91604872881355937</v>
      </c>
      <c r="E13" s="32">
        <f t="shared" ref="E13:F13" si="11">SUM(E4:E12)</f>
        <v>564</v>
      </c>
      <c r="F13" s="15">
        <f t="shared" si="11"/>
        <v>523</v>
      </c>
      <c r="G13" s="29">
        <f t="shared" si="1"/>
        <v>0.92730496453900713</v>
      </c>
      <c r="H13" s="32">
        <f t="shared" ref="H13:I13" si="12">SUM(H4:H12)</f>
        <v>564</v>
      </c>
      <c r="I13" s="15">
        <f t="shared" si="12"/>
        <v>546</v>
      </c>
      <c r="J13" s="29">
        <f t="shared" si="2"/>
        <v>0.96808510638297873</v>
      </c>
      <c r="K13" s="32">
        <f t="shared" ref="K13:L13" si="13">SUM(K4:K12)</f>
        <v>564</v>
      </c>
      <c r="L13" s="15">
        <f t="shared" si="13"/>
        <v>505</v>
      </c>
      <c r="M13" s="29">
        <f t="shared" si="3"/>
        <v>0.89539007092198586</v>
      </c>
      <c r="N13" s="32">
        <f t="shared" ref="N13:O13" si="14">SUM(N4:N12)</f>
        <v>464</v>
      </c>
      <c r="O13" s="15">
        <f t="shared" si="14"/>
        <v>456</v>
      </c>
      <c r="P13" s="29">
        <f t="shared" si="4"/>
        <v>0.98275862068965514</v>
      </c>
      <c r="Q13" s="32">
        <f t="shared" ref="Q13:R13" si="15">SUM(Q4:Q12)</f>
        <v>524</v>
      </c>
      <c r="R13" s="15">
        <f t="shared" si="15"/>
        <v>507</v>
      </c>
      <c r="S13" s="29">
        <f t="shared" si="5"/>
        <v>0.96755725190839692</v>
      </c>
      <c r="T13" s="32">
        <f t="shared" ref="T13:U13" si="16">SUM(T4:T12)</f>
        <v>448</v>
      </c>
      <c r="U13" s="15">
        <f t="shared" si="16"/>
        <v>432</v>
      </c>
      <c r="V13" s="29">
        <f t="shared" si="6"/>
        <v>0.9642857142857143</v>
      </c>
      <c r="W13" s="32">
        <f t="shared" ref="W13:X13" si="17">SUM(W4:W12)</f>
        <v>648</v>
      </c>
      <c r="X13" s="15">
        <f t="shared" si="17"/>
        <v>490</v>
      </c>
      <c r="Y13" s="29">
        <f t="shared" ref="Y13" si="18">X13/W13</f>
        <v>0.75617283950617287</v>
      </c>
      <c r="Z13" s="32">
        <f t="shared" ref="Z13:AA13" si="19">SUM(Z4:Z12)</f>
        <v>648</v>
      </c>
      <c r="AA13" s="15">
        <f t="shared" si="19"/>
        <v>490</v>
      </c>
      <c r="AB13" s="29">
        <f t="shared" si="8"/>
        <v>0.75617283950617287</v>
      </c>
    </row>
  </sheetData>
  <mergeCells count="11">
    <mergeCell ref="Z2:AB2"/>
    <mergeCell ref="A1:Y1"/>
    <mergeCell ref="A2:A3"/>
    <mergeCell ref="B2:D2"/>
    <mergeCell ref="E2:G2"/>
    <mergeCell ref="H2:J2"/>
    <mergeCell ref="K2:M2"/>
    <mergeCell ref="N2:P2"/>
    <mergeCell ref="Q2:S2"/>
    <mergeCell ref="T2:V2"/>
    <mergeCell ref="W2:Y2"/>
  </mergeCells>
  <conditionalFormatting sqref="D4:D13 G4:G13 M4:M13 P4:P13 S4:S13 V4:V13 J4:J13 Y13 Y4:Y11">
    <cfRule type="cellIs" dxfId="1200" priority="1279" stopIfTrue="1" operator="greaterThan">
      <formula>0.9</formula>
    </cfRule>
    <cfRule type="cellIs" dxfId="1199" priority="1280" stopIfTrue="1" operator="greaterThan">
      <formula>0.7</formula>
    </cfRule>
    <cfRule type="cellIs" dxfId="1198" priority="1281" stopIfTrue="1" operator="lessThan">
      <formula>0.5</formula>
    </cfRule>
    <cfRule type="cellIs" dxfId="1197" priority="1282" operator="lessThan">
      <formula>0.7</formula>
    </cfRule>
  </conditionalFormatting>
  <conditionalFormatting sqref="V4:V5">
    <cfRule type="cellIs" dxfId="1196" priority="1254" stopIfTrue="1" operator="equal">
      <formula>"0/0"</formula>
    </cfRule>
  </conditionalFormatting>
  <conditionalFormatting sqref="D10:D12 G10:G12">
    <cfRule type="cellIs" dxfId="1195" priority="1241" stopIfTrue="1" operator="greaterThan">
      <formula>0.9</formula>
    </cfRule>
    <cfRule type="cellIs" dxfId="1194" priority="1242" stopIfTrue="1" operator="greaterThan">
      <formula>0.7</formula>
    </cfRule>
    <cfRule type="cellIs" dxfId="1193" priority="1243" stopIfTrue="1" operator="lessThan">
      <formula>0.5</formula>
    </cfRule>
    <cfRule type="cellIs" dxfId="1192" priority="1244" operator="lessThan">
      <formula>0.7</formula>
    </cfRule>
  </conditionalFormatting>
  <conditionalFormatting sqref="J10:J12">
    <cfRule type="cellIs" dxfId="1191" priority="1237" stopIfTrue="1" operator="greaterThan">
      <formula>0.9</formula>
    </cfRule>
    <cfRule type="cellIs" dxfId="1190" priority="1238" stopIfTrue="1" operator="greaterThan">
      <formula>0.7</formula>
    </cfRule>
    <cfRule type="cellIs" dxfId="1189" priority="1239" stopIfTrue="1" operator="lessThan">
      <formula>0.5</formula>
    </cfRule>
    <cfRule type="cellIs" dxfId="1188" priority="1240" operator="lessThan">
      <formula>0.7</formula>
    </cfRule>
  </conditionalFormatting>
  <conditionalFormatting sqref="M10:M12">
    <cfRule type="cellIs" dxfId="1187" priority="1233" stopIfTrue="1" operator="greaterThan">
      <formula>0.9</formula>
    </cfRule>
    <cfRule type="cellIs" dxfId="1186" priority="1234" stopIfTrue="1" operator="greaterThan">
      <formula>0.7</formula>
    </cfRule>
    <cfRule type="cellIs" dxfId="1185" priority="1235" stopIfTrue="1" operator="lessThan">
      <formula>0.5</formula>
    </cfRule>
    <cfRule type="cellIs" dxfId="1184" priority="1236" operator="lessThan">
      <formula>0.7</formula>
    </cfRule>
  </conditionalFormatting>
  <conditionalFormatting sqref="P10:P12">
    <cfRule type="cellIs" dxfId="1183" priority="1229" stopIfTrue="1" operator="greaterThan">
      <formula>0.9</formula>
    </cfRule>
    <cfRule type="cellIs" dxfId="1182" priority="1230" stopIfTrue="1" operator="greaterThan">
      <formula>0.7</formula>
    </cfRule>
    <cfRule type="cellIs" dxfId="1181" priority="1231" stopIfTrue="1" operator="lessThan">
      <formula>0.5</formula>
    </cfRule>
    <cfRule type="cellIs" dxfId="1180" priority="1232" operator="lessThan">
      <formula>0.7</formula>
    </cfRule>
  </conditionalFormatting>
  <conditionalFormatting sqref="S10:S12">
    <cfRule type="cellIs" dxfId="1179" priority="1225" stopIfTrue="1" operator="greaterThan">
      <formula>0.9</formula>
    </cfRule>
    <cfRule type="cellIs" dxfId="1178" priority="1226" stopIfTrue="1" operator="greaterThan">
      <formula>0.7</formula>
    </cfRule>
    <cfRule type="cellIs" dxfId="1177" priority="1227" stopIfTrue="1" operator="lessThan">
      <formula>0.5</formula>
    </cfRule>
    <cfRule type="cellIs" dxfId="1176" priority="1228" operator="lessThan">
      <formula>0.7</formula>
    </cfRule>
  </conditionalFormatting>
  <conditionalFormatting sqref="V10:V12">
    <cfRule type="cellIs" dxfId="1175" priority="1221" stopIfTrue="1" operator="greaterThan">
      <formula>0.9</formula>
    </cfRule>
    <cfRule type="cellIs" dxfId="1174" priority="1222" stopIfTrue="1" operator="greaterThan">
      <formula>0.7</formula>
    </cfRule>
    <cfRule type="cellIs" dxfId="1173" priority="1223" stopIfTrue="1" operator="lessThan">
      <formula>0.5</formula>
    </cfRule>
    <cfRule type="cellIs" dxfId="1172" priority="1224" operator="lessThan">
      <formula>0.7</formula>
    </cfRule>
  </conditionalFormatting>
  <conditionalFormatting sqref="Y10:Y11">
    <cfRule type="cellIs" dxfId="1171" priority="274" stopIfTrue="1" operator="greaterThanOrEqual">
      <formula>0.7</formula>
    </cfRule>
    <cfRule type="cellIs" dxfId="1170" priority="1217" stopIfTrue="1" operator="greaterThan">
      <formula>0.9</formula>
    </cfRule>
    <cfRule type="cellIs" dxfId="1169" priority="1218" stopIfTrue="1" operator="greaterThan">
      <formula>0.7</formula>
    </cfRule>
    <cfRule type="cellIs" dxfId="1168" priority="1219" stopIfTrue="1" operator="lessThan">
      <formula>0.5</formula>
    </cfRule>
    <cfRule type="cellIs" dxfId="1167" priority="1220" operator="lessThan">
      <formula>0.7</formula>
    </cfRule>
  </conditionalFormatting>
  <conditionalFormatting sqref="D13">
    <cfRule type="cellIs" dxfId="1166" priority="1213" stopIfTrue="1" operator="greaterThan">
      <formula>0.9</formula>
    </cfRule>
    <cfRule type="cellIs" dxfId="1165" priority="1214" stopIfTrue="1" operator="greaterThan">
      <formula>0.7</formula>
    </cfRule>
    <cfRule type="cellIs" dxfId="1164" priority="1215" stopIfTrue="1" operator="lessThan">
      <formula>0.5</formula>
    </cfRule>
    <cfRule type="cellIs" dxfId="1163" priority="1216" operator="lessThan">
      <formula>0.7</formula>
    </cfRule>
  </conditionalFormatting>
  <conditionalFormatting sqref="J13 G13 M13 P13 S13 V13 Y13">
    <cfRule type="cellIs" dxfId="1162" priority="1209" stopIfTrue="1" operator="greaterThan">
      <formula>0.9</formula>
    </cfRule>
    <cfRule type="cellIs" dxfId="1161" priority="1210" stopIfTrue="1" operator="greaterThan">
      <formula>0.7</formula>
    </cfRule>
    <cfRule type="cellIs" dxfId="1160" priority="1211" stopIfTrue="1" operator="lessThan">
      <formula>0.5</formula>
    </cfRule>
    <cfRule type="cellIs" dxfId="1159" priority="1212" operator="lessThan">
      <formula>0.7</formula>
    </cfRule>
  </conditionalFormatting>
  <conditionalFormatting sqref="D4:D13 G4:G13 M4:M13 P4:P13 S4:S13 V4:V13 J4:J13 Y13 Y4:Y11">
    <cfRule type="cellIs" dxfId="1158" priority="1201" stopIfTrue="1" operator="greaterThan">
      <formula>0.9</formula>
    </cfRule>
    <cfRule type="cellIs" dxfId="1157" priority="1202" stopIfTrue="1" operator="greaterThanOrEqual">
      <formula>0.7</formula>
    </cfRule>
    <cfRule type="cellIs" dxfId="1156" priority="1203" stopIfTrue="1" operator="greaterThanOrEqual">
      <formula>0.5</formula>
    </cfRule>
    <cfRule type="cellIs" dxfId="1155" priority="1204" operator="lessThan">
      <formula>0.5</formula>
    </cfRule>
  </conditionalFormatting>
  <conditionalFormatting sqref="D13">
    <cfRule type="cellIs" dxfId="1154" priority="1189" stopIfTrue="1" operator="greaterThan">
      <formula>0.9</formula>
    </cfRule>
    <cfRule type="cellIs" dxfId="1153" priority="1190" stopIfTrue="1" operator="greaterThan">
      <formula>0.7</formula>
    </cfRule>
    <cfRule type="cellIs" dxfId="1152" priority="1191" stopIfTrue="1" operator="lessThan">
      <formula>0.5</formula>
    </cfRule>
    <cfRule type="cellIs" dxfId="1151" priority="1192" operator="lessThan">
      <formula>0.7</formula>
    </cfRule>
  </conditionalFormatting>
  <conditionalFormatting sqref="D13">
    <cfRule type="cellIs" dxfId="1150" priority="1185" stopIfTrue="1" operator="greaterThan">
      <formula>0.9</formula>
    </cfRule>
    <cfRule type="cellIs" dxfId="1149" priority="1186" stopIfTrue="1" operator="greaterThan">
      <formula>0.7</formula>
    </cfRule>
    <cfRule type="cellIs" dxfId="1148" priority="1187" stopIfTrue="1" operator="lessThan">
      <formula>0.5</formula>
    </cfRule>
    <cfRule type="cellIs" dxfId="1147" priority="1188" operator="lessThan">
      <formula>0.7</formula>
    </cfRule>
  </conditionalFormatting>
  <conditionalFormatting sqref="D13">
    <cfRule type="cellIs" dxfId="1146" priority="1181" stopIfTrue="1" operator="greaterThan">
      <formula>0.9</formula>
    </cfRule>
    <cfRule type="cellIs" dxfId="1145" priority="1182" stopIfTrue="1" operator="greaterThanOrEqual">
      <formula>0.7</formula>
    </cfRule>
    <cfRule type="cellIs" dxfId="1144" priority="1183" stopIfTrue="1" operator="greaterThanOrEqual">
      <formula>0.5</formula>
    </cfRule>
    <cfRule type="cellIs" dxfId="1143" priority="1184" operator="lessThan">
      <formula>0.5</formula>
    </cfRule>
  </conditionalFormatting>
  <conditionalFormatting sqref="G13">
    <cfRule type="cellIs" dxfId="1142" priority="1177" stopIfTrue="1" operator="greaterThan">
      <formula>0.9</formula>
    </cfRule>
    <cfRule type="cellIs" dxfId="1141" priority="1178" stopIfTrue="1" operator="greaterThan">
      <formula>0.7</formula>
    </cfRule>
    <cfRule type="cellIs" dxfId="1140" priority="1179" stopIfTrue="1" operator="lessThan">
      <formula>0.5</formula>
    </cfRule>
    <cfRule type="cellIs" dxfId="1139" priority="1180" operator="lessThan">
      <formula>0.7</formula>
    </cfRule>
  </conditionalFormatting>
  <conditionalFormatting sqref="G13">
    <cfRule type="cellIs" dxfId="1138" priority="1157" stopIfTrue="1" operator="greaterThan">
      <formula>0.9</formula>
    </cfRule>
    <cfRule type="cellIs" dxfId="1137" priority="1158" stopIfTrue="1" operator="greaterThan">
      <formula>0.7</formula>
    </cfRule>
    <cfRule type="cellIs" dxfId="1136" priority="1159" stopIfTrue="1" operator="lessThan">
      <formula>0.5</formula>
    </cfRule>
    <cfRule type="cellIs" dxfId="1135" priority="1160" operator="lessThan">
      <formula>0.7</formula>
    </cfRule>
  </conditionalFormatting>
  <conditionalFormatting sqref="G13">
    <cfRule type="cellIs" dxfId="1134" priority="1153" stopIfTrue="1" operator="greaterThan">
      <formula>0.9</formula>
    </cfRule>
    <cfRule type="cellIs" dxfId="1133" priority="1154" stopIfTrue="1" operator="greaterThan">
      <formula>0.7</formula>
    </cfRule>
    <cfRule type="cellIs" dxfId="1132" priority="1155" stopIfTrue="1" operator="lessThan">
      <formula>0.5</formula>
    </cfRule>
    <cfRule type="cellIs" dxfId="1131" priority="1156" operator="lessThan">
      <formula>0.7</formula>
    </cfRule>
  </conditionalFormatting>
  <conditionalFormatting sqref="G13">
    <cfRule type="cellIs" dxfId="1130" priority="1149" stopIfTrue="1" operator="greaterThan">
      <formula>0.9</formula>
    </cfRule>
    <cfRule type="cellIs" dxfId="1129" priority="1150" stopIfTrue="1" operator="greaterThanOrEqual">
      <formula>0.7</formula>
    </cfRule>
    <cfRule type="cellIs" dxfId="1128" priority="1151" stopIfTrue="1" operator="greaterThanOrEqual">
      <formula>0.5</formula>
    </cfRule>
    <cfRule type="cellIs" dxfId="1127" priority="1152" operator="lessThan">
      <formula>0.5</formula>
    </cfRule>
  </conditionalFormatting>
  <conditionalFormatting sqref="J10:J12">
    <cfRule type="cellIs" dxfId="1126" priority="1141" stopIfTrue="1" operator="greaterThan">
      <formula>0.9</formula>
    </cfRule>
    <cfRule type="cellIs" dxfId="1125" priority="1142" stopIfTrue="1" operator="greaterThan">
      <formula>0.7</formula>
    </cfRule>
    <cfRule type="cellIs" dxfId="1124" priority="1143" stopIfTrue="1" operator="lessThan">
      <formula>0.5</formula>
    </cfRule>
    <cfRule type="cellIs" dxfId="1123" priority="1144" operator="lessThan">
      <formula>0.7</formula>
    </cfRule>
  </conditionalFormatting>
  <conditionalFormatting sqref="J13">
    <cfRule type="cellIs" dxfId="1122" priority="1137" stopIfTrue="1" operator="greaterThan">
      <formula>0.9</formula>
    </cfRule>
    <cfRule type="cellIs" dxfId="1121" priority="1138" stopIfTrue="1" operator="greaterThan">
      <formula>0.7</formula>
    </cfRule>
    <cfRule type="cellIs" dxfId="1120" priority="1139" stopIfTrue="1" operator="lessThan">
      <formula>0.5</formula>
    </cfRule>
    <cfRule type="cellIs" dxfId="1119" priority="1140" operator="lessThan">
      <formula>0.7</formula>
    </cfRule>
  </conditionalFormatting>
  <conditionalFormatting sqref="D4:D13 G4:G13 M4:M13 P4:P13 S4:S13 V4:V13 J4:J13 Y13 Y4:Y11">
    <cfRule type="cellIs" dxfId="1118" priority="1121" stopIfTrue="1" operator="greaterThanOrEqual">
      <formula>0.9</formula>
    </cfRule>
    <cfRule type="cellIs" dxfId="1117" priority="1122" stopIfTrue="1" operator="greaterThanOrEqual">
      <formula>0.7</formula>
    </cfRule>
    <cfRule type="cellIs" dxfId="1116" priority="1123" stopIfTrue="1" operator="greaterThanOrEqual">
      <formula>0.5</formula>
    </cfRule>
    <cfRule type="cellIs" dxfId="1115" priority="1124" operator="lessThan">
      <formula>0.5</formula>
    </cfRule>
  </conditionalFormatting>
  <conditionalFormatting sqref="J13">
    <cfRule type="cellIs" dxfId="1114" priority="1117" stopIfTrue="1" operator="greaterThan">
      <formula>0.9</formula>
    </cfRule>
    <cfRule type="cellIs" dxfId="1113" priority="1118" stopIfTrue="1" operator="greaterThan">
      <formula>0.7</formula>
    </cfRule>
    <cfRule type="cellIs" dxfId="1112" priority="1119" stopIfTrue="1" operator="lessThan">
      <formula>0.5</formula>
    </cfRule>
    <cfRule type="cellIs" dxfId="1111" priority="1120" operator="lessThan">
      <formula>0.7</formula>
    </cfRule>
  </conditionalFormatting>
  <conditionalFormatting sqref="J13">
    <cfRule type="cellIs" dxfId="1110" priority="1113" stopIfTrue="1" operator="greaterThan">
      <formula>0.9</formula>
    </cfRule>
    <cfRule type="cellIs" dxfId="1109" priority="1114" stopIfTrue="1" operator="greaterThan">
      <formula>0.7</formula>
    </cfRule>
    <cfRule type="cellIs" dxfId="1108" priority="1115" stopIfTrue="1" operator="lessThan">
      <formula>0.5</formula>
    </cfRule>
    <cfRule type="cellIs" dxfId="1107" priority="1116" operator="lessThan">
      <formula>0.7</formula>
    </cfRule>
  </conditionalFormatting>
  <conditionalFormatting sqref="J13">
    <cfRule type="cellIs" dxfId="1106" priority="1109" stopIfTrue="1" operator="greaterThan">
      <formula>0.9</formula>
    </cfRule>
    <cfRule type="cellIs" dxfId="1105" priority="1110" stopIfTrue="1" operator="greaterThanOrEqual">
      <formula>0.7</formula>
    </cfRule>
    <cfRule type="cellIs" dxfId="1104" priority="1111" stopIfTrue="1" operator="greaterThanOrEqual">
      <formula>0.5</formula>
    </cfRule>
    <cfRule type="cellIs" dxfId="1103" priority="1112" operator="lessThan">
      <formula>0.5</formula>
    </cfRule>
  </conditionalFormatting>
  <conditionalFormatting sqref="M10:M12">
    <cfRule type="cellIs" dxfId="1102" priority="1101" stopIfTrue="1" operator="greaterThan">
      <formula>0.9</formula>
    </cfRule>
    <cfRule type="cellIs" dxfId="1101" priority="1102" stopIfTrue="1" operator="greaterThan">
      <formula>0.7</formula>
    </cfRule>
    <cfRule type="cellIs" dxfId="1100" priority="1103" stopIfTrue="1" operator="lessThan">
      <formula>0.5</formula>
    </cfRule>
    <cfRule type="cellIs" dxfId="1099" priority="1104" operator="lessThan">
      <formula>0.7</formula>
    </cfRule>
  </conditionalFormatting>
  <conditionalFormatting sqref="M13">
    <cfRule type="cellIs" dxfId="1098" priority="1097" stopIfTrue="1" operator="greaterThan">
      <formula>0.9</formula>
    </cfRule>
    <cfRule type="cellIs" dxfId="1097" priority="1098" stopIfTrue="1" operator="greaterThan">
      <formula>0.7</formula>
    </cfRule>
    <cfRule type="cellIs" dxfId="1096" priority="1099" stopIfTrue="1" operator="lessThan">
      <formula>0.5</formula>
    </cfRule>
    <cfRule type="cellIs" dxfId="1095" priority="1100" operator="lessThan">
      <formula>0.7</formula>
    </cfRule>
  </conditionalFormatting>
  <conditionalFormatting sqref="M13">
    <cfRule type="cellIs" dxfId="1094" priority="1077" stopIfTrue="1" operator="greaterThan">
      <formula>0.9</formula>
    </cfRule>
    <cfRule type="cellIs" dxfId="1093" priority="1078" stopIfTrue="1" operator="greaterThan">
      <formula>0.7</formula>
    </cfRule>
    <cfRule type="cellIs" dxfId="1092" priority="1079" stopIfTrue="1" operator="lessThan">
      <formula>0.5</formula>
    </cfRule>
    <cfRule type="cellIs" dxfId="1091" priority="1080" operator="lessThan">
      <formula>0.7</formula>
    </cfRule>
  </conditionalFormatting>
  <conditionalFormatting sqref="M13">
    <cfRule type="cellIs" dxfId="1090" priority="1073" stopIfTrue="1" operator="greaterThan">
      <formula>0.9</formula>
    </cfRule>
    <cfRule type="cellIs" dxfId="1089" priority="1074" stopIfTrue="1" operator="greaterThan">
      <formula>0.7</formula>
    </cfRule>
    <cfRule type="cellIs" dxfId="1088" priority="1075" stopIfTrue="1" operator="lessThan">
      <formula>0.5</formula>
    </cfRule>
    <cfRule type="cellIs" dxfId="1087" priority="1076" operator="lessThan">
      <formula>0.7</formula>
    </cfRule>
  </conditionalFormatting>
  <conditionalFormatting sqref="M13">
    <cfRule type="cellIs" dxfId="1086" priority="1069" stopIfTrue="1" operator="greaterThan">
      <formula>0.9</formula>
    </cfRule>
    <cfRule type="cellIs" dxfId="1085" priority="1070" stopIfTrue="1" operator="greaterThanOrEqual">
      <formula>0.7</formula>
    </cfRule>
    <cfRule type="cellIs" dxfId="1084" priority="1071" stopIfTrue="1" operator="greaterThanOrEqual">
      <formula>0.5</formula>
    </cfRule>
    <cfRule type="cellIs" dxfId="1083" priority="1072" operator="lessThan">
      <formula>0.5</formula>
    </cfRule>
  </conditionalFormatting>
  <conditionalFormatting sqref="P10:P12">
    <cfRule type="cellIs" dxfId="1082" priority="1061" stopIfTrue="1" operator="greaterThan">
      <formula>0.9</formula>
    </cfRule>
    <cfRule type="cellIs" dxfId="1081" priority="1062" stopIfTrue="1" operator="greaterThan">
      <formula>0.7</formula>
    </cfRule>
    <cfRule type="cellIs" dxfId="1080" priority="1063" stopIfTrue="1" operator="lessThan">
      <formula>0.5</formula>
    </cfRule>
    <cfRule type="cellIs" dxfId="1079" priority="1064" operator="lessThan">
      <formula>0.7</formula>
    </cfRule>
  </conditionalFormatting>
  <conditionalFormatting sqref="P13">
    <cfRule type="cellIs" dxfId="1078" priority="1057" stopIfTrue="1" operator="greaterThan">
      <formula>0.9</formula>
    </cfRule>
    <cfRule type="cellIs" dxfId="1077" priority="1058" stopIfTrue="1" operator="greaterThan">
      <formula>0.7</formula>
    </cfRule>
    <cfRule type="cellIs" dxfId="1076" priority="1059" stopIfTrue="1" operator="lessThan">
      <formula>0.5</formula>
    </cfRule>
    <cfRule type="cellIs" dxfId="1075" priority="1060" operator="lessThan">
      <formula>0.7</formula>
    </cfRule>
  </conditionalFormatting>
  <conditionalFormatting sqref="P13">
    <cfRule type="cellIs" dxfId="1074" priority="1037" stopIfTrue="1" operator="greaterThan">
      <formula>0.9</formula>
    </cfRule>
    <cfRule type="cellIs" dxfId="1073" priority="1038" stopIfTrue="1" operator="greaterThan">
      <formula>0.7</formula>
    </cfRule>
    <cfRule type="cellIs" dxfId="1072" priority="1039" stopIfTrue="1" operator="lessThan">
      <formula>0.5</formula>
    </cfRule>
    <cfRule type="cellIs" dxfId="1071" priority="1040" operator="lessThan">
      <formula>0.7</formula>
    </cfRule>
  </conditionalFormatting>
  <conditionalFormatting sqref="P13">
    <cfRule type="cellIs" dxfId="1070" priority="1033" stopIfTrue="1" operator="greaterThan">
      <formula>0.9</formula>
    </cfRule>
    <cfRule type="cellIs" dxfId="1069" priority="1034" stopIfTrue="1" operator="greaterThan">
      <formula>0.7</formula>
    </cfRule>
    <cfRule type="cellIs" dxfId="1068" priority="1035" stopIfTrue="1" operator="lessThan">
      <formula>0.5</formula>
    </cfRule>
    <cfRule type="cellIs" dxfId="1067" priority="1036" operator="lessThan">
      <formula>0.7</formula>
    </cfRule>
  </conditionalFormatting>
  <conditionalFormatting sqref="P13">
    <cfRule type="cellIs" dxfId="1066" priority="1029" stopIfTrue="1" operator="greaterThan">
      <formula>0.9</formula>
    </cfRule>
    <cfRule type="cellIs" dxfId="1065" priority="1030" stopIfTrue="1" operator="greaterThanOrEqual">
      <formula>0.7</formula>
    </cfRule>
    <cfRule type="cellIs" dxfId="1064" priority="1031" stopIfTrue="1" operator="greaterThanOrEqual">
      <formula>0.5</formula>
    </cfRule>
    <cfRule type="cellIs" dxfId="1063" priority="1032" operator="lessThan">
      <formula>0.5</formula>
    </cfRule>
  </conditionalFormatting>
  <conditionalFormatting sqref="S10:S12">
    <cfRule type="cellIs" dxfId="1062" priority="1021" stopIfTrue="1" operator="greaterThan">
      <formula>0.9</formula>
    </cfRule>
    <cfRule type="cellIs" dxfId="1061" priority="1022" stopIfTrue="1" operator="greaterThan">
      <formula>0.7</formula>
    </cfRule>
    <cfRule type="cellIs" dxfId="1060" priority="1023" stopIfTrue="1" operator="lessThan">
      <formula>0.5</formula>
    </cfRule>
    <cfRule type="cellIs" dxfId="1059" priority="1024" operator="lessThan">
      <formula>0.7</formula>
    </cfRule>
  </conditionalFormatting>
  <conditionalFormatting sqref="S13">
    <cfRule type="cellIs" dxfId="1058" priority="1017" stopIfTrue="1" operator="greaterThan">
      <formula>0.9</formula>
    </cfRule>
    <cfRule type="cellIs" dxfId="1057" priority="1018" stopIfTrue="1" operator="greaterThan">
      <formula>0.7</formula>
    </cfRule>
    <cfRule type="cellIs" dxfId="1056" priority="1019" stopIfTrue="1" operator="lessThan">
      <formula>0.5</formula>
    </cfRule>
    <cfRule type="cellIs" dxfId="1055" priority="1020" operator="lessThan">
      <formula>0.7</formula>
    </cfRule>
  </conditionalFormatting>
  <conditionalFormatting sqref="S13">
    <cfRule type="cellIs" dxfId="1054" priority="997" stopIfTrue="1" operator="greaterThan">
      <formula>0.9</formula>
    </cfRule>
    <cfRule type="cellIs" dxfId="1053" priority="998" stopIfTrue="1" operator="greaterThan">
      <formula>0.7</formula>
    </cfRule>
    <cfRule type="cellIs" dxfId="1052" priority="999" stopIfTrue="1" operator="lessThan">
      <formula>0.5</formula>
    </cfRule>
    <cfRule type="cellIs" dxfId="1051" priority="1000" operator="lessThan">
      <formula>0.7</formula>
    </cfRule>
  </conditionalFormatting>
  <conditionalFormatting sqref="S13">
    <cfRule type="cellIs" dxfId="1050" priority="993" stopIfTrue="1" operator="greaterThan">
      <formula>0.9</formula>
    </cfRule>
    <cfRule type="cellIs" dxfId="1049" priority="994" stopIfTrue="1" operator="greaterThan">
      <formula>0.7</formula>
    </cfRule>
    <cfRule type="cellIs" dxfId="1048" priority="995" stopIfTrue="1" operator="lessThan">
      <formula>0.5</formula>
    </cfRule>
    <cfRule type="cellIs" dxfId="1047" priority="996" operator="lessThan">
      <formula>0.7</formula>
    </cfRule>
  </conditionalFormatting>
  <conditionalFormatting sqref="S13">
    <cfRule type="cellIs" dxfId="1046" priority="989" stopIfTrue="1" operator="greaterThan">
      <formula>0.9</formula>
    </cfRule>
    <cfRule type="cellIs" dxfId="1045" priority="990" stopIfTrue="1" operator="greaterThanOrEqual">
      <formula>0.7</formula>
    </cfRule>
    <cfRule type="cellIs" dxfId="1044" priority="991" stopIfTrue="1" operator="greaterThanOrEqual">
      <formula>0.5</formula>
    </cfRule>
    <cfRule type="cellIs" dxfId="1043" priority="992" operator="lessThan">
      <formula>0.5</formula>
    </cfRule>
  </conditionalFormatting>
  <conditionalFormatting sqref="V10:V12">
    <cfRule type="cellIs" dxfId="1042" priority="981" stopIfTrue="1" operator="greaterThan">
      <formula>0.9</formula>
    </cfRule>
    <cfRule type="cellIs" dxfId="1041" priority="982" stopIfTrue="1" operator="greaterThan">
      <formula>0.7</formula>
    </cfRule>
    <cfRule type="cellIs" dxfId="1040" priority="983" stopIfTrue="1" operator="lessThan">
      <formula>0.5</formula>
    </cfRule>
    <cfRule type="cellIs" dxfId="1039" priority="984" operator="lessThan">
      <formula>0.7</formula>
    </cfRule>
  </conditionalFormatting>
  <conditionalFormatting sqref="V13">
    <cfRule type="cellIs" dxfId="1038" priority="977" stopIfTrue="1" operator="greaterThan">
      <formula>0.9</formula>
    </cfRule>
    <cfRule type="cellIs" dxfId="1037" priority="978" stopIfTrue="1" operator="greaterThan">
      <formula>0.7</formula>
    </cfRule>
    <cfRule type="cellIs" dxfId="1036" priority="979" stopIfTrue="1" operator="lessThan">
      <formula>0.5</formula>
    </cfRule>
    <cfRule type="cellIs" dxfId="1035" priority="980" operator="lessThan">
      <formula>0.7</formula>
    </cfRule>
  </conditionalFormatting>
  <conditionalFormatting sqref="V13">
    <cfRule type="cellIs" dxfId="1034" priority="957" stopIfTrue="1" operator="greaterThan">
      <formula>0.9</formula>
    </cfRule>
    <cfRule type="cellIs" dxfId="1033" priority="958" stopIfTrue="1" operator="greaterThan">
      <formula>0.7</formula>
    </cfRule>
    <cfRule type="cellIs" dxfId="1032" priority="959" stopIfTrue="1" operator="lessThan">
      <formula>0.5</formula>
    </cfRule>
    <cfRule type="cellIs" dxfId="1031" priority="960" operator="lessThan">
      <formula>0.7</formula>
    </cfRule>
  </conditionalFormatting>
  <conditionalFormatting sqref="V13">
    <cfRule type="cellIs" dxfId="1030" priority="953" stopIfTrue="1" operator="greaterThan">
      <formula>0.9</formula>
    </cfRule>
    <cfRule type="cellIs" dxfId="1029" priority="954" stopIfTrue="1" operator="greaterThan">
      <formula>0.7</formula>
    </cfRule>
    <cfRule type="cellIs" dxfId="1028" priority="955" stopIfTrue="1" operator="lessThan">
      <formula>0.5</formula>
    </cfRule>
    <cfRule type="cellIs" dxfId="1027" priority="956" operator="lessThan">
      <formula>0.7</formula>
    </cfRule>
  </conditionalFormatting>
  <conditionalFormatting sqref="V13">
    <cfRule type="cellIs" dxfId="1026" priority="949" stopIfTrue="1" operator="greaterThan">
      <formula>0.9</formula>
    </cfRule>
    <cfRule type="cellIs" dxfId="1025" priority="950" stopIfTrue="1" operator="greaterThanOrEqual">
      <formula>0.7</formula>
    </cfRule>
    <cfRule type="cellIs" dxfId="1024" priority="951" stopIfTrue="1" operator="greaterThanOrEqual">
      <formula>0.5</formula>
    </cfRule>
    <cfRule type="cellIs" dxfId="1023" priority="952" operator="lessThan">
      <formula>0.5</formula>
    </cfRule>
  </conditionalFormatting>
  <conditionalFormatting sqref="Y10:Y11">
    <cfRule type="cellIs" dxfId="1022" priority="941" stopIfTrue="1" operator="greaterThan">
      <formula>0.9</formula>
    </cfRule>
    <cfRule type="cellIs" dxfId="1021" priority="942" stopIfTrue="1" operator="greaterThan">
      <formula>0.7</formula>
    </cfRule>
    <cfRule type="cellIs" dxfId="1020" priority="943" stopIfTrue="1" operator="lessThan">
      <formula>0.5</formula>
    </cfRule>
    <cfRule type="cellIs" dxfId="1019" priority="944" operator="lessThan">
      <formula>0.7</formula>
    </cfRule>
  </conditionalFormatting>
  <conditionalFormatting sqref="Y13">
    <cfRule type="cellIs" dxfId="1018" priority="937" stopIfTrue="1" operator="greaterThan">
      <formula>0.9</formula>
    </cfRule>
    <cfRule type="cellIs" dxfId="1017" priority="938" stopIfTrue="1" operator="greaterThan">
      <formula>0.7</formula>
    </cfRule>
    <cfRule type="cellIs" dxfId="1016" priority="939" stopIfTrue="1" operator="lessThan">
      <formula>0.5</formula>
    </cfRule>
    <cfRule type="cellIs" dxfId="1015" priority="940" operator="lessThan">
      <formula>0.7</formula>
    </cfRule>
  </conditionalFormatting>
  <conditionalFormatting sqref="Y13">
    <cfRule type="cellIs" dxfId="1014" priority="917" stopIfTrue="1" operator="greaterThan">
      <formula>0.9</formula>
    </cfRule>
    <cfRule type="cellIs" dxfId="1013" priority="918" stopIfTrue="1" operator="greaterThan">
      <formula>0.7</formula>
    </cfRule>
    <cfRule type="cellIs" dxfId="1012" priority="919" stopIfTrue="1" operator="lessThan">
      <formula>0.5</formula>
    </cfRule>
    <cfRule type="cellIs" dxfId="1011" priority="920" operator="lessThan">
      <formula>0.7</formula>
    </cfRule>
  </conditionalFormatting>
  <conditionalFormatting sqref="Y13">
    <cfRule type="cellIs" dxfId="1010" priority="913" stopIfTrue="1" operator="greaterThan">
      <formula>0.9</formula>
    </cfRule>
    <cfRule type="cellIs" dxfId="1009" priority="914" stopIfTrue="1" operator="greaterThan">
      <formula>0.7</formula>
    </cfRule>
    <cfRule type="cellIs" dxfId="1008" priority="915" stopIfTrue="1" operator="lessThan">
      <formula>0.5</formula>
    </cfRule>
    <cfRule type="cellIs" dxfId="1007" priority="916" operator="lessThan">
      <formula>0.7</formula>
    </cfRule>
  </conditionalFormatting>
  <conditionalFormatting sqref="Y13">
    <cfRule type="cellIs" dxfId="1006" priority="909" stopIfTrue="1" operator="greaterThan">
      <formula>0.9</formula>
    </cfRule>
    <cfRule type="cellIs" dxfId="1005" priority="910" stopIfTrue="1" operator="greaterThanOrEqual">
      <formula>0.7</formula>
    </cfRule>
    <cfRule type="cellIs" dxfId="1004" priority="911" stopIfTrue="1" operator="greaterThanOrEqual">
      <formula>0.5</formula>
    </cfRule>
    <cfRule type="cellIs" dxfId="1003" priority="912" operator="lessThan">
      <formula>0.5</formula>
    </cfRule>
  </conditionalFormatting>
  <conditionalFormatting sqref="D10:D12">
    <cfRule type="cellIs" dxfId="1002" priority="877" stopIfTrue="1" operator="greaterThan">
      <formula>0.9</formula>
    </cfRule>
    <cfRule type="cellIs" dxfId="1001" priority="878" stopIfTrue="1" operator="greaterThan">
      <formula>0.7</formula>
    </cfRule>
    <cfRule type="cellIs" dxfId="1000" priority="879" stopIfTrue="1" operator="lessThan">
      <formula>0.5</formula>
    </cfRule>
    <cfRule type="cellIs" dxfId="999" priority="880" operator="lessThan">
      <formula>0.7</formula>
    </cfRule>
  </conditionalFormatting>
  <conditionalFormatting sqref="D13">
    <cfRule type="cellIs" dxfId="998" priority="873" stopIfTrue="1" operator="greaterThan">
      <formula>0.9</formula>
    </cfRule>
    <cfRule type="cellIs" dxfId="997" priority="874" stopIfTrue="1" operator="greaterThan">
      <formula>0.7</formula>
    </cfRule>
    <cfRule type="cellIs" dxfId="996" priority="875" stopIfTrue="1" operator="lessThan">
      <formula>0.5</formula>
    </cfRule>
    <cfRule type="cellIs" dxfId="995" priority="876" operator="lessThan">
      <formula>0.7</formula>
    </cfRule>
  </conditionalFormatting>
  <conditionalFormatting sqref="D10:D12">
    <cfRule type="cellIs" dxfId="994" priority="865" stopIfTrue="1" operator="greaterThan">
      <formula>0.9</formula>
    </cfRule>
    <cfRule type="cellIs" dxfId="993" priority="866" stopIfTrue="1" operator="greaterThan">
      <formula>0.7</formula>
    </cfRule>
    <cfRule type="cellIs" dxfId="992" priority="867" stopIfTrue="1" operator="lessThan">
      <formula>0.5</formula>
    </cfRule>
    <cfRule type="cellIs" dxfId="991" priority="868" operator="lessThan">
      <formula>0.7</formula>
    </cfRule>
  </conditionalFormatting>
  <conditionalFormatting sqref="D13">
    <cfRule type="cellIs" dxfId="990" priority="861" stopIfTrue="1" operator="greaterThan">
      <formula>0.9</formula>
    </cfRule>
    <cfRule type="cellIs" dxfId="989" priority="862" stopIfTrue="1" operator="greaterThan">
      <formula>0.7</formula>
    </cfRule>
    <cfRule type="cellIs" dxfId="988" priority="863" stopIfTrue="1" operator="lessThan">
      <formula>0.5</formula>
    </cfRule>
    <cfRule type="cellIs" dxfId="987" priority="864" operator="lessThan">
      <formula>0.7</formula>
    </cfRule>
  </conditionalFormatting>
  <conditionalFormatting sqref="D13">
    <cfRule type="cellIs" dxfId="986" priority="841" stopIfTrue="1" operator="greaterThan">
      <formula>0.9</formula>
    </cfRule>
    <cfRule type="cellIs" dxfId="985" priority="842" stopIfTrue="1" operator="greaterThan">
      <formula>0.7</formula>
    </cfRule>
    <cfRule type="cellIs" dxfId="984" priority="843" stopIfTrue="1" operator="lessThan">
      <formula>0.5</formula>
    </cfRule>
    <cfRule type="cellIs" dxfId="983" priority="844" operator="lessThan">
      <formula>0.7</formula>
    </cfRule>
  </conditionalFormatting>
  <conditionalFormatting sqref="D13">
    <cfRule type="cellIs" dxfId="982" priority="837" stopIfTrue="1" operator="greaterThan">
      <formula>0.9</formula>
    </cfRule>
    <cfRule type="cellIs" dxfId="981" priority="838" stopIfTrue="1" operator="greaterThan">
      <formula>0.7</formula>
    </cfRule>
    <cfRule type="cellIs" dxfId="980" priority="839" stopIfTrue="1" operator="lessThan">
      <formula>0.5</formula>
    </cfRule>
    <cfRule type="cellIs" dxfId="979" priority="840" operator="lessThan">
      <formula>0.7</formula>
    </cfRule>
  </conditionalFormatting>
  <conditionalFormatting sqref="D13">
    <cfRule type="cellIs" dxfId="978" priority="833" stopIfTrue="1" operator="greaterThan">
      <formula>0.9</formula>
    </cfRule>
    <cfRule type="cellIs" dxfId="977" priority="834" stopIfTrue="1" operator="greaterThanOrEqual">
      <formula>0.7</formula>
    </cfRule>
    <cfRule type="cellIs" dxfId="976" priority="835" stopIfTrue="1" operator="greaterThanOrEqual">
      <formula>0.5</formula>
    </cfRule>
    <cfRule type="cellIs" dxfId="975" priority="836" operator="lessThan">
      <formula>0.5</formula>
    </cfRule>
  </conditionalFormatting>
  <conditionalFormatting sqref="G10:G12">
    <cfRule type="cellIs" dxfId="974" priority="801" stopIfTrue="1" operator="greaterThan">
      <formula>0.9</formula>
    </cfRule>
    <cfRule type="cellIs" dxfId="973" priority="802" stopIfTrue="1" operator="greaterThan">
      <formula>0.7</formula>
    </cfRule>
    <cfRule type="cellIs" dxfId="972" priority="803" stopIfTrue="1" operator="lessThan">
      <formula>0.5</formula>
    </cfRule>
    <cfRule type="cellIs" dxfId="971" priority="804" operator="lessThan">
      <formula>0.7</formula>
    </cfRule>
  </conditionalFormatting>
  <conditionalFormatting sqref="G10:G12">
    <cfRule type="cellIs" dxfId="970" priority="793" stopIfTrue="1" operator="greaterThan">
      <formula>0.9</formula>
    </cfRule>
    <cfRule type="cellIs" dxfId="969" priority="794" stopIfTrue="1" operator="greaterThan">
      <formula>0.7</formula>
    </cfRule>
    <cfRule type="cellIs" dxfId="968" priority="795" stopIfTrue="1" operator="lessThan">
      <formula>0.5</formula>
    </cfRule>
    <cfRule type="cellIs" dxfId="967" priority="796" operator="lessThan">
      <formula>0.7</formula>
    </cfRule>
  </conditionalFormatting>
  <conditionalFormatting sqref="G13">
    <cfRule type="cellIs" dxfId="966" priority="789" stopIfTrue="1" operator="greaterThan">
      <formula>0.9</formula>
    </cfRule>
    <cfRule type="cellIs" dxfId="965" priority="790" stopIfTrue="1" operator="greaterThan">
      <formula>0.7</formula>
    </cfRule>
    <cfRule type="cellIs" dxfId="964" priority="791" stopIfTrue="1" operator="lessThan">
      <formula>0.5</formula>
    </cfRule>
    <cfRule type="cellIs" dxfId="963" priority="792" operator="lessThan">
      <formula>0.7</formula>
    </cfRule>
  </conditionalFormatting>
  <conditionalFormatting sqref="G13">
    <cfRule type="cellIs" dxfId="962" priority="769" stopIfTrue="1" operator="greaterThan">
      <formula>0.9</formula>
    </cfRule>
    <cfRule type="cellIs" dxfId="961" priority="770" stopIfTrue="1" operator="greaterThan">
      <formula>0.7</formula>
    </cfRule>
    <cfRule type="cellIs" dxfId="960" priority="771" stopIfTrue="1" operator="lessThan">
      <formula>0.5</formula>
    </cfRule>
    <cfRule type="cellIs" dxfId="959" priority="772" operator="lessThan">
      <formula>0.7</formula>
    </cfRule>
  </conditionalFormatting>
  <conditionalFormatting sqref="G13">
    <cfRule type="cellIs" dxfId="958" priority="765" stopIfTrue="1" operator="greaterThan">
      <formula>0.9</formula>
    </cfRule>
    <cfRule type="cellIs" dxfId="957" priority="766" stopIfTrue="1" operator="greaterThan">
      <formula>0.7</formula>
    </cfRule>
    <cfRule type="cellIs" dxfId="956" priority="767" stopIfTrue="1" operator="lessThan">
      <formula>0.5</formula>
    </cfRule>
    <cfRule type="cellIs" dxfId="955" priority="768" operator="lessThan">
      <formula>0.7</formula>
    </cfRule>
  </conditionalFormatting>
  <conditionalFormatting sqref="G13">
    <cfRule type="cellIs" dxfId="954" priority="761" stopIfTrue="1" operator="greaterThan">
      <formula>0.9</formula>
    </cfRule>
    <cfRule type="cellIs" dxfId="953" priority="762" stopIfTrue="1" operator="greaterThanOrEqual">
      <formula>0.7</formula>
    </cfRule>
    <cfRule type="cellIs" dxfId="952" priority="763" stopIfTrue="1" operator="greaterThanOrEqual">
      <formula>0.5</formula>
    </cfRule>
    <cfRule type="cellIs" dxfId="951" priority="764" operator="lessThan">
      <formula>0.5</formula>
    </cfRule>
  </conditionalFormatting>
  <conditionalFormatting sqref="M10:M12">
    <cfRule type="cellIs" dxfId="950" priority="729" stopIfTrue="1" operator="greaterThan">
      <formula>0.9</formula>
    </cfRule>
    <cfRule type="cellIs" dxfId="949" priority="730" stopIfTrue="1" operator="greaterThan">
      <formula>0.7</formula>
    </cfRule>
    <cfRule type="cellIs" dxfId="948" priority="731" stopIfTrue="1" operator="lessThan">
      <formula>0.5</formula>
    </cfRule>
    <cfRule type="cellIs" dxfId="947" priority="732" operator="lessThan">
      <formula>0.7</formula>
    </cfRule>
  </conditionalFormatting>
  <conditionalFormatting sqref="M10:M12">
    <cfRule type="cellIs" dxfId="946" priority="721" stopIfTrue="1" operator="greaterThan">
      <formula>0.9</formula>
    </cfRule>
    <cfRule type="cellIs" dxfId="945" priority="722" stopIfTrue="1" operator="greaterThan">
      <formula>0.7</formula>
    </cfRule>
    <cfRule type="cellIs" dxfId="944" priority="723" stopIfTrue="1" operator="lessThan">
      <formula>0.5</formula>
    </cfRule>
    <cfRule type="cellIs" dxfId="943" priority="724" operator="lessThan">
      <formula>0.7</formula>
    </cfRule>
  </conditionalFormatting>
  <conditionalFormatting sqref="M13">
    <cfRule type="cellIs" dxfId="942" priority="717" stopIfTrue="1" operator="greaterThan">
      <formula>0.9</formula>
    </cfRule>
    <cfRule type="cellIs" dxfId="941" priority="718" stopIfTrue="1" operator="greaterThan">
      <formula>0.7</formula>
    </cfRule>
    <cfRule type="cellIs" dxfId="940" priority="719" stopIfTrue="1" operator="lessThan">
      <formula>0.5</formula>
    </cfRule>
    <cfRule type="cellIs" dxfId="939" priority="720" operator="lessThan">
      <formula>0.7</formula>
    </cfRule>
  </conditionalFormatting>
  <conditionalFormatting sqref="M13">
    <cfRule type="cellIs" dxfId="938" priority="697" stopIfTrue="1" operator="greaterThan">
      <formula>0.9</formula>
    </cfRule>
    <cfRule type="cellIs" dxfId="937" priority="698" stopIfTrue="1" operator="greaterThan">
      <formula>0.7</formula>
    </cfRule>
    <cfRule type="cellIs" dxfId="936" priority="699" stopIfTrue="1" operator="lessThan">
      <formula>0.5</formula>
    </cfRule>
    <cfRule type="cellIs" dxfId="935" priority="700" operator="lessThan">
      <formula>0.7</formula>
    </cfRule>
  </conditionalFormatting>
  <conditionalFormatting sqref="M13">
    <cfRule type="cellIs" dxfId="934" priority="693" stopIfTrue="1" operator="greaterThan">
      <formula>0.9</formula>
    </cfRule>
    <cfRule type="cellIs" dxfId="933" priority="694" stopIfTrue="1" operator="greaterThan">
      <formula>0.7</formula>
    </cfRule>
    <cfRule type="cellIs" dxfId="932" priority="695" stopIfTrue="1" operator="lessThan">
      <formula>0.5</formula>
    </cfRule>
    <cfRule type="cellIs" dxfId="931" priority="696" operator="lessThan">
      <formula>0.7</formula>
    </cfRule>
  </conditionalFormatting>
  <conditionalFormatting sqref="M13">
    <cfRule type="cellIs" dxfId="930" priority="689" stopIfTrue="1" operator="greaterThan">
      <formula>0.9</formula>
    </cfRule>
    <cfRule type="cellIs" dxfId="929" priority="690" stopIfTrue="1" operator="greaterThanOrEqual">
      <formula>0.7</formula>
    </cfRule>
    <cfRule type="cellIs" dxfId="928" priority="691" stopIfTrue="1" operator="greaterThanOrEqual">
      <formula>0.5</formula>
    </cfRule>
    <cfRule type="cellIs" dxfId="927" priority="692" operator="lessThan">
      <formula>0.5</formula>
    </cfRule>
  </conditionalFormatting>
  <conditionalFormatting sqref="P10:P12">
    <cfRule type="cellIs" dxfId="926" priority="657" stopIfTrue="1" operator="greaterThan">
      <formula>0.9</formula>
    </cfRule>
    <cfRule type="cellIs" dxfId="925" priority="658" stopIfTrue="1" operator="greaterThan">
      <formula>0.7</formula>
    </cfRule>
    <cfRule type="cellIs" dxfId="924" priority="659" stopIfTrue="1" operator="lessThan">
      <formula>0.5</formula>
    </cfRule>
    <cfRule type="cellIs" dxfId="923" priority="660" operator="lessThan">
      <formula>0.7</formula>
    </cfRule>
  </conditionalFormatting>
  <conditionalFormatting sqref="P10:P12">
    <cfRule type="cellIs" dxfId="922" priority="649" stopIfTrue="1" operator="greaterThan">
      <formula>0.9</formula>
    </cfRule>
    <cfRule type="cellIs" dxfId="921" priority="650" stopIfTrue="1" operator="greaterThan">
      <formula>0.7</formula>
    </cfRule>
    <cfRule type="cellIs" dxfId="920" priority="651" stopIfTrue="1" operator="lessThan">
      <formula>0.5</formula>
    </cfRule>
    <cfRule type="cellIs" dxfId="919" priority="652" operator="lessThan">
      <formula>0.7</formula>
    </cfRule>
  </conditionalFormatting>
  <conditionalFormatting sqref="P13">
    <cfRule type="cellIs" dxfId="918" priority="645" stopIfTrue="1" operator="greaterThan">
      <formula>0.9</formula>
    </cfRule>
    <cfRule type="cellIs" dxfId="917" priority="646" stopIfTrue="1" operator="greaterThan">
      <formula>0.7</formula>
    </cfRule>
    <cfRule type="cellIs" dxfId="916" priority="647" stopIfTrue="1" operator="lessThan">
      <formula>0.5</formula>
    </cfRule>
    <cfRule type="cellIs" dxfId="915" priority="648" operator="lessThan">
      <formula>0.7</formula>
    </cfRule>
  </conditionalFormatting>
  <conditionalFormatting sqref="P13">
    <cfRule type="cellIs" dxfId="914" priority="625" stopIfTrue="1" operator="greaterThan">
      <formula>0.9</formula>
    </cfRule>
    <cfRule type="cellIs" dxfId="913" priority="626" stopIfTrue="1" operator="greaterThan">
      <formula>0.7</formula>
    </cfRule>
    <cfRule type="cellIs" dxfId="912" priority="627" stopIfTrue="1" operator="lessThan">
      <formula>0.5</formula>
    </cfRule>
    <cfRule type="cellIs" dxfId="911" priority="628" operator="lessThan">
      <formula>0.7</formula>
    </cfRule>
  </conditionalFormatting>
  <conditionalFormatting sqref="P13">
    <cfRule type="cellIs" dxfId="910" priority="621" stopIfTrue="1" operator="greaterThan">
      <formula>0.9</formula>
    </cfRule>
    <cfRule type="cellIs" dxfId="909" priority="622" stopIfTrue="1" operator="greaterThan">
      <formula>0.7</formula>
    </cfRule>
    <cfRule type="cellIs" dxfId="908" priority="623" stopIfTrue="1" operator="lessThan">
      <formula>0.5</formula>
    </cfRule>
    <cfRule type="cellIs" dxfId="907" priority="624" operator="lessThan">
      <formula>0.7</formula>
    </cfRule>
  </conditionalFormatting>
  <conditionalFormatting sqref="P13">
    <cfRule type="cellIs" dxfId="906" priority="617" stopIfTrue="1" operator="greaterThan">
      <formula>0.9</formula>
    </cfRule>
    <cfRule type="cellIs" dxfId="905" priority="618" stopIfTrue="1" operator="greaterThanOrEqual">
      <formula>0.7</formula>
    </cfRule>
    <cfRule type="cellIs" dxfId="904" priority="619" stopIfTrue="1" operator="greaterThanOrEqual">
      <formula>0.5</formula>
    </cfRule>
    <cfRule type="cellIs" dxfId="903" priority="620" operator="lessThan">
      <formula>0.5</formula>
    </cfRule>
  </conditionalFormatting>
  <conditionalFormatting sqref="S10:S12">
    <cfRule type="cellIs" dxfId="902" priority="585" stopIfTrue="1" operator="greaterThan">
      <formula>0.9</formula>
    </cfRule>
    <cfRule type="cellIs" dxfId="901" priority="586" stopIfTrue="1" operator="greaterThan">
      <formula>0.7</formula>
    </cfRule>
    <cfRule type="cellIs" dxfId="900" priority="587" stopIfTrue="1" operator="lessThan">
      <formula>0.5</formula>
    </cfRule>
    <cfRule type="cellIs" dxfId="899" priority="588" operator="lessThan">
      <formula>0.7</formula>
    </cfRule>
  </conditionalFormatting>
  <conditionalFormatting sqref="S10:S12">
    <cfRule type="cellIs" dxfId="898" priority="577" stopIfTrue="1" operator="greaterThan">
      <formula>0.9</formula>
    </cfRule>
    <cfRule type="cellIs" dxfId="897" priority="578" stopIfTrue="1" operator="greaterThan">
      <formula>0.7</formula>
    </cfRule>
    <cfRule type="cellIs" dxfId="896" priority="579" stopIfTrue="1" operator="lessThan">
      <formula>0.5</formula>
    </cfRule>
    <cfRule type="cellIs" dxfId="895" priority="580" operator="lessThan">
      <formula>0.7</formula>
    </cfRule>
  </conditionalFormatting>
  <conditionalFormatting sqref="S13">
    <cfRule type="cellIs" dxfId="894" priority="573" stopIfTrue="1" operator="greaterThan">
      <formula>0.9</formula>
    </cfRule>
    <cfRule type="cellIs" dxfId="893" priority="574" stopIfTrue="1" operator="greaterThan">
      <formula>0.7</formula>
    </cfRule>
    <cfRule type="cellIs" dxfId="892" priority="575" stopIfTrue="1" operator="lessThan">
      <formula>0.5</formula>
    </cfRule>
    <cfRule type="cellIs" dxfId="891" priority="576" operator="lessThan">
      <formula>0.7</formula>
    </cfRule>
  </conditionalFormatting>
  <conditionalFormatting sqref="S13">
    <cfRule type="cellIs" dxfId="890" priority="553" stopIfTrue="1" operator="greaterThan">
      <formula>0.9</formula>
    </cfRule>
    <cfRule type="cellIs" dxfId="889" priority="554" stopIfTrue="1" operator="greaterThan">
      <formula>0.7</formula>
    </cfRule>
    <cfRule type="cellIs" dxfId="888" priority="555" stopIfTrue="1" operator="lessThan">
      <formula>0.5</formula>
    </cfRule>
    <cfRule type="cellIs" dxfId="887" priority="556" operator="lessThan">
      <formula>0.7</formula>
    </cfRule>
  </conditionalFormatting>
  <conditionalFormatting sqref="S13">
    <cfRule type="cellIs" dxfId="886" priority="549" stopIfTrue="1" operator="greaterThan">
      <formula>0.9</formula>
    </cfRule>
    <cfRule type="cellIs" dxfId="885" priority="550" stopIfTrue="1" operator="greaterThan">
      <formula>0.7</formula>
    </cfRule>
    <cfRule type="cellIs" dxfId="884" priority="551" stopIfTrue="1" operator="lessThan">
      <formula>0.5</formula>
    </cfRule>
    <cfRule type="cellIs" dxfId="883" priority="552" operator="lessThan">
      <formula>0.7</formula>
    </cfRule>
  </conditionalFormatting>
  <conditionalFormatting sqref="S13">
    <cfRule type="cellIs" dxfId="882" priority="545" stopIfTrue="1" operator="greaterThan">
      <formula>0.9</formula>
    </cfRule>
    <cfRule type="cellIs" dxfId="881" priority="546" stopIfTrue="1" operator="greaterThanOrEqual">
      <formula>0.7</formula>
    </cfRule>
    <cfRule type="cellIs" dxfId="880" priority="547" stopIfTrue="1" operator="greaterThanOrEqual">
      <formula>0.5</formula>
    </cfRule>
    <cfRule type="cellIs" dxfId="879" priority="548" operator="lessThan">
      <formula>0.5</formula>
    </cfRule>
  </conditionalFormatting>
  <conditionalFormatting sqref="V10:V12">
    <cfRule type="cellIs" dxfId="878" priority="513" stopIfTrue="1" operator="greaterThan">
      <formula>0.9</formula>
    </cfRule>
    <cfRule type="cellIs" dxfId="877" priority="514" stopIfTrue="1" operator="greaterThan">
      <formula>0.7</formula>
    </cfRule>
    <cfRule type="cellIs" dxfId="876" priority="515" stopIfTrue="1" operator="lessThan">
      <formula>0.5</formula>
    </cfRule>
    <cfRule type="cellIs" dxfId="875" priority="516" operator="lessThan">
      <formula>0.7</formula>
    </cfRule>
  </conditionalFormatting>
  <conditionalFormatting sqref="V10:V12">
    <cfRule type="cellIs" dxfId="874" priority="505" stopIfTrue="1" operator="greaterThan">
      <formula>0.9</formula>
    </cfRule>
    <cfRule type="cellIs" dxfId="873" priority="506" stopIfTrue="1" operator="greaterThan">
      <formula>0.7</formula>
    </cfRule>
    <cfRule type="cellIs" dxfId="872" priority="507" stopIfTrue="1" operator="lessThan">
      <formula>0.5</formula>
    </cfRule>
    <cfRule type="cellIs" dxfId="871" priority="508" operator="lessThan">
      <formula>0.7</formula>
    </cfRule>
  </conditionalFormatting>
  <conditionalFormatting sqref="V13">
    <cfRule type="cellIs" dxfId="870" priority="501" stopIfTrue="1" operator="greaterThan">
      <formula>0.9</formula>
    </cfRule>
    <cfRule type="cellIs" dxfId="869" priority="502" stopIfTrue="1" operator="greaterThan">
      <formula>0.7</formula>
    </cfRule>
    <cfRule type="cellIs" dxfId="868" priority="503" stopIfTrue="1" operator="lessThan">
      <formula>0.5</formula>
    </cfRule>
    <cfRule type="cellIs" dxfId="867" priority="504" operator="lessThan">
      <formula>0.7</formula>
    </cfRule>
  </conditionalFormatting>
  <conditionalFormatting sqref="V13">
    <cfRule type="cellIs" dxfId="866" priority="481" stopIfTrue="1" operator="greaterThan">
      <formula>0.9</formula>
    </cfRule>
    <cfRule type="cellIs" dxfId="865" priority="482" stopIfTrue="1" operator="greaterThan">
      <formula>0.7</formula>
    </cfRule>
    <cfRule type="cellIs" dxfId="864" priority="483" stopIfTrue="1" operator="lessThan">
      <formula>0.5</formula>
    </cfRule>
    <cfRule type="cellIs" dxfId="863" priority="484" operator="lessThan">
      <formula>0.7</formula>
    </cfRule>
  </conditionalFormatting>
  <conditionalFormatting sqref="V13">
    <cfRule type="cellIs" dxfId="862" priority="477" stopIfTrue="1" operator="greaterThan">
      <formula>0.9</formula>
    </cfRule>
    <cfRule type="cellIs" dxfId="861" priority="478" stopIfTrue="1" operator="greaterThan">
      <formula>0.7</formula>
    </cfRule>
    <cfRule type="cellIs" dxfId="860" priority="479" stopIfTrue="1" operator="lessThan">
      <formula>0.5</formula>
    </cfRule>
    <cfRule type="cellIs" dxfId="859" priority="480" operator="lessThan">
      <formula>0.7</formula>
    </cfRule>
  </conditionalFormatting>
  <conditionalFormatting sqref="V13">
    <cfRule type="cellIs" dxfId="858" priority="473" stopIfTrue="1" operator="greaterThan">
      <formula>0.9</formula>
    </cfRule>
    <cfRule type="cellIs" dxfId="857" priority="474" stopIfTrue="1" operator="greaterThanOrEqual">
      <formula>0.7</formula>
    </cfRule>
    <cfRule type="cellIs" dxfId="856" priority="475" stopIfTrue="1" operator="greaterThanOrEqual">
      <formula>0.5</formula>
    </cfRule>
    <cfRule type="cellIs" dxfId="855" priority="476" operator="lessThan">
      <formula>0.5</formula>
    </cfRule>
  </conditionalFormatting>
  <conditionalFormatting sqref="Y10:Y11">
    <cfRule type="cellIs" dxfId="854" priority="441" stopIfTrue="1" operator="greaterThan">
      <formula>0.9</formula>
    </cfRule>
    <cfRule type="cellIs" dxfId="853" priority="442" stopIfTrue="1" operator="greaterThan">
      <formula>0.7</formula>
    </cfRule>
    <cfRule type="cellIs" dxfId="852" priority="443" stopIfTrue="1" operator="lessThan">
      <formula>0.5</formula>
    </cfRule>
    <cfRule type="cellIs" dxfId="851" priority="444" operator="lessThan">
      <formula>0.7</formula>
    </cfRule>
  </conditionalFormatting>
  <conditionalFormatting sqref="Y10:Y11">
    <cfRule type="cellIs" dxfId="850" priority="433" stopIfTrue="1" operator="greaterThan">
      <formula>0.9</formula>
    </cfRule>
    <cfRule type="cellIs" dxfId="849" priority="434" stopIfTrue="1" operator="greaterThan">
      <formula>0.7</formula>
    </cfRule>
    <cfRule type="cellIs" dxfId="848" priority="435" stopIfTrue="1" operator="lessThan">
      <formula>0.5</formula>
    </cfRule>
    <cfRule type="cellIs" dxfId="847" priority="436" operator="lessThan">
      <formula>0.7</formula>
    </cfRule>
  </conditionalFormatting>
  <conditionalFormatting sqref="Y13">
    <cfRule type="cellIs" dxfId="846" priority="429" stopIfTrue="1" operator="greaterThan">
      <formula>0.9</formula>
    </cfRule>
    <cfRule type="cellIs" dxfId="845" priority="430" stopIfTrue="1" operator="greaterThan">
      <formula>0.7</formula>
    </cfRule>
    <cfRule type="cellIs" dxfId="844" priority="431" stopIfTrue="1" operator="lessThan">
      <formula>0.5</formula>
    </cfRule>
    <cfRule type="cellIs" dxfId="843" priority="432" operator="lessThan">
      <formula>0.7</formula>
    </cfRule>
  </conditionalFormatting>
  <conditionalFormatting sqref="Y13">
    <cfRule type="cellIs" dxfId="842" priority="409" stopIfTrue="1" operator="greaterThan">
      <formula>0.9</formula>
    </cfRule>
    <cfRule type="cellIs" dxfId="841" priority="410" stopIfTrue="1" operator="greaterThan">
      <formula>0.7</formula>
    </cfRule>
    <cfRule type="cellIs" dxfId="840" priority="411" stopIfTrue="1" operator="lessThan">
      <formula>0.5</formula>
    </cfRule>
    <cfRule type="cellIs" dxfId="839" priority="412" operator="lessThan">
      <formula>0.7</formula>
    </cfRule>
  </conditionalFormatting>
  <conditionalFormatting sqref="Y13">
    <cfRule type="cellIs" dxfId="838" priority="405" stopIfTrue="1" operator="greaterThan">
      <formula>0.9</formula>
    </cfRule>
    <cfRule type="cellIs" dxfId="837" priority="406" stopIfTrue="1" operator="greaterThan">
      <formula>0.7</formula>
    </cfRule>
    <cfRule type="cellIs" dxfId="836" priority="407" stopIfTrue="1" operator="lessThan">
      <formula>0.5</formula>
    </cfRule>
    <cfRule type="cellIs" dxfId="835" priority="408" operator="lessThan">
      <formula>0.7</formula>
    </cfRule>
  </conditionalFormatting>
  <conditionalFormatting sqref="Y13">
    <cfRule type="cellIs" dxfId="834" priority="401" stopIfTrue="1" operator="greaterThan">
      <formula>0.9</formula>
    </cfRule>
    <cfRule type="cellIs" dxfId="833" priority="402" stopIfTrue="1" operator="greaterThanOrEqual">
      <formula>0.7</formula>
    </cfRule>
    <cfRule type="cellIs" dxfId="832" priority="403" stopIfTrue="1" operator="greaterThanOrEqual">
      <formula>0.5</formula>
    </cfRule>
    <cfRule type="cellIs" dxfId="831" priority="404" operator="lessThan">
      <formula>0.5</formula>
    </cfRule>
  </conditionalFormatting>
  <conditionalFormatting sqref="P10:P12">
    <cfRule type="cellIs" dxfId="830" priority="373" stopIfTrue="1" operator="greaterThan">
      <formula>0.9</formula>
    </cfRule>
    <cfRule type="cellIs" dxfId="829" priority="374" stopIfTrue="1" operator="greaterThan">
      <formula>0.7</formula>
    </cfRule>
    <cfRule type="cellIs" dxfId="828" priority="375" stopIfTrue="1" operator="lessThan">
      <formula>0.5</formula>
    </cfRule>
    <cfRule type="cellIs" dxfId="827" priority="376" operator="lessThan">
      <formula>0.7</formula>
    </cfRule>
  </conditionalFormatting>
  <conditionalFormatting sqref="P10:P12">
    <cfRule type="cellIs" dxfId="826" priority="369" stopIfTrue="1" operator="greaterThan">
      <formula>0.9</formula>
    </cfRule>
    <cfRule type="cellIs" dxfId="825" priority="370" stopIfTrue="1" operator="greaterThan">
      <formula>0.7</formula>
    </cfRule>
    <cfRule type="cellIs" dxfId="824" priority="371" stopIfTrue="1" operator="lessThan">
      <formula>0.5</formula>
    </cfRule>
    <cfRule type="cellIs" dxfId="823" priority="372" operator="lessThan">
      <formula>0.7</formula>
    </cfRule>
  </conditionalFormatting>
  <conditionalFormatting sqref="P13">
    <cfRule type="cellIs" dxfId="822" priority="365" stopIfTrue="1" operator="greaterThan">
      <formula>0.9</formula>
    </cfRule>
    <cfRule type="cellIs" dxfId="821" priority="366" stopIfTrue="1" operator="greaterThan">
      <formula>0.7</formula>
    </cfRule>
    <cfRule type="cellIs" dxfId="820" priority="367" stopIfTrue="1" operator="lessThan">
      <formula>0.5</formula>
    </cfRule>
    <cfRule type="cellIs" dxfId="819" priority="368" operator="lessThan">
      <formula>0.7</formula>
    </cfRule>
  </conditionalFormatting>
  <conditionalFormatting sqref="P13">
    <cfRule type="cellIs" dxfId="818" priority="361" stopIfTrue="1" operator="greaterThan">
      <formula>0.9</formula>
    </cfRule>
    <cfRule type="cellIs" dxfId="817" priority="362" stopIfTrue="1" operator="greaterThan">
      <formula>0.7</formula>
    </cfRule>
    <cfRule type="cellIs" dxfId="816" priority="363" stopIfTrue="1" operator="lessThan">
      <formula>0.5</formula>
    </cfRule>
    <cfRule type="cellIs" dxfId="815" priority="364" operator="lessThan">
      <formula>0.7</formula>
    </cfRule>
  </conditionalFormatting>
  <conditionalFormatting sqref="P13">
    <cfRule type="cellIs" dxfId="814" priority="357" stopIfTrue="1" operator="greaterThan">
      <formula>0.9</formula>
    </cfRule>
    <cfRule type="cellIs" dxfId="813" priority="358" stopIfTrue="1" operator="greaterThan">
      <formula>0.7</formula>
    </cfRule>
    <cfRule type="cellIs" dxfId="812" priority="359" stopIfTrue="1" operator="lessThan">
      <formula>0.5</formula>
    </cfRule>
    <cfRule type="cellIs" dxfId="811" priority="360" operator="lessThan">
      <formula>0.7</formula>
    </cfRule>
  </conditionalFormatting>
  <conditionalFormatting sqref="P13">
    <cfRule type="cellIs" dxfId="810" priority="353" stopIfTrue="1" operator="greaterThan">
      <formula>0.9</formula>
    </cfRule>
    <cfRule type="cellIs" dxfId="809" priority="354" stopIfTrue="1" operator="greaterThanOrEqual">
      <formula>0.7</formula>
    </cfRule>
    <cfRule type="cellIs" dxfId="808" priority="355" stopIfTrue="1" operator="greaterThanOrEqual">
      <formula>0.5</formula>
    </cfRule>
    <cfRule type="cellIs" dxfId="807" priority="356" operator="lessThan">
      <formula>0.5</formula>
    </cfRule>
  </conditionalFormatting>
  <conditionalFormatting sqref="S10:S12">
    <cfRule type="cellIs" dxfId="806" priority="349" stopIfTrue="1" operator="greaterThan">
      <formula>0.9</formula>
    </cfRule>
    <cfRule type="cellIs" dxfId="805" priority="350" stopIfTrue="1" operator="greaterThan">
      <formula>0.7</formula>
    </cfRule>
    <cfRule type="cellIs" dxfId="804" priority="351" stopIfTrue="1" operator="lessThan">
      <formula>0.5</formula>
    </cfRule>
    <cfRule type="cellIs" dxfId="803" priority="352" operator="lessThan">
      <formula>0.7</formula>
    </cfRule>
  </conditionalFormatting>
  <conditionalFormatting sqref="S10:S12">
    <cfRule type="cellIs" dxfId="802" priority="345" stopIfTrue="1" operator="greaterThan">
      <formula>0.9</formula>
    </cfRule>
    <cfRule type="cellIs" dxfId="801" priority="346" stopIfTrue="1" operator="greaterThan">
      <formula>0.7</formula>
    </cfRule>
    <cfRule type="cellIs" dxfId="800" priority="347" stopIfTrue="1" operator="lessThan">
      <formula>0.5</formula>
    </cfRule>
    <cfRule type="cellIs" dxfId="799" priority="348" operator="lessThan">
      <formula>0.7</formula>
    </cfRule>
  </conditionalFormatting>
  <conditionalFormatting sqref="S13">
    <cfRule type="cellIs" dxfId="798" priority="341" stopIfTrue="1" operator="greaterThan">
      <formula>0.9</formula>
    </cfRule>
    <cfRule type="cellIs" dxfId="797" priority="342" stopIfTrue="1" operator="greaterThan">
      <formula>0.7</formula>
    </cfRule>
    <cfRule type="cellIs" dxfId="796" priority="343" stopIfTrue="1" operator="lessThan">
      <formula>0.5</formula>
    </cfRule>
    <cfRule type="cellIs" dxfId="795" priority="344" operator="lessThan">
      <formula>0.7</formula>
    </cfRule>
  </conditionalFormatting>
  <conditionalFormatting sqref="S13">
    <cfRule type="cellIs" dxfId="794" priority="337" stopIfTrue="1" operator="greaterThan">
      <formula>0.9</formula>
    </cfRule>
    <cfRule type="cellIs" dxfId="793" priority="338" stopIfTrue="1" operator="greaterThan">
      <formula>0.7</formula>
    </cfRule>
    <cfRule type="cellIs" dxfId="792" priority="339" stopIfTrue="1" operator="lessThan">
      <formula>0.5</formula>
    </cfRule>
    <cfRule type="cellIs" dxfId="791" priority="340" operator="lessThan">
      <formula>0.7</formula>
    </cfRule>
  </conditionalFormatting>
  <conditionalFormatting sqref="S13">
    <cfRule type="cellIs" dxfId="790" priority="333" stopIfTrue="1" operator="greaterThan">
      <formula>0.9</formula>
    </cfRule>
    <cfRule type="cellIs" dxfId="789" priority="334" stopIfTrue="1" operator="greaterThan">
      <formula>0.7</formula>
    </cfRule>
    <cfRule type="cellIs" dxfId="788" priority="335" stopIfTrue="1" operator="lessThan">
      <formula>0.5</formula>
    </cfRule>
    <cfRule type="cellIs" dxfId="787" priority="336" operator="lessThan">
      <formula>0.7</formula>
    </cfRule>
  </conditionalFormatting>
  <conditionalFormatting sqref="S13">
    <cfRule type="cellIs" dxfId="786" priority="329" stopIfTrue="1" operator="greaterThan">
      <formula>0.9</formula>
    </cfRule>
    <cfRule type="cellIs" dxfId="785" priority="330" stopIfTrue="1" operator="greaterThanOrEqual">
      <formula>0.7</formula>
    </cfRule>
    <cfRule type="cellIs" dxfId="784" priority="331" stopIfTrue="1" operator="greaterThanOrEqual">
      <formula>0.5</formula>
    </cfRule>
    <cfRule type="cellIs" dxfId="783" priority="332" operator="lessThan">
      <formula>0.5</formula>
    </cfRule>
  </conditionalFormatting>
  <conditionalFormatting sqref="V10:V12">
    <cfRule type="cellIs" dxfId="782" priority="325" stopIfTrue="1" operator="greaterThan">
      <formula>0.9</formula>
    </cfRule>
    <cfRule type="cellIs" dxfId="781" priority="326" stopIfTrue="1" operator="greaterThan">
      <formula>0.7</formula>
    </cfRule>
    <cfRule type="cellIs" dxfId="780" priority="327" stopIfTrue="1" operator="lessThan">
      <formula>0.5</formula>
    </cfRule>
    <cfRule type="cellIs" dxfId="779" priority="328" operator="lessThan">
      <formula>0.7</formula>
    </cfRule>
  </conditionalFormatting>
  <conditionalFormatting sqref="V10:V12">
    <cfRule type="cellIs" dxfId="778" priority="321" stopIfTrue="1" operator="greaterThan">
      <formula>0.9</formula>
    </cfRule>
    <cfRule type="cellIs" dxfId="777" priority="322" stopIfTrue="1" operator="greaterThan">
      <formula>0.7</formula>
    </cfRule>
    <cfRule type="cellIs" dxfId="776" priority="323" stopIfTrue="1" operator="lessThan">
      <formula>0.5</formula>
    </cfRule>
    <cfRule type="cellIs" dxfId="775" priority="324" operator="lessThan">
      <formula>0.7</formula>
    </cfRule>
  </conditionalFormatting>
  <conditionalFormatting sqref="V13">
    <cfRule type="cellIs" dxfId="774" priority="317" stopIfTrue="1" operator="greaterThan">
      <formula>0.9</formula>
    </cfRule>
    <cfRule type="cellIs" dxfId="773" priority="318" stopIfTrue="1" operator="greaterThan">
      <formula>0.7</formula>
    </cfRule>
    <cfRule type="cellIs" dxfId="772" priority="319" stopIfTrue="1" operator="lessThan">
      <formula>0.5</formula>
    </cfRule>
    <cfRule type="cellIs" dxfId="771" priority="320" operator="lessThan">
      <formula>0.7</formula>
    </cfRule>
  </conditionalFormatting>
  <conditionalFormatting sqref="V13">
    <cfRule type="cellIs" dxfId="770" priority="313" stopIfTrue="1" operator="greaterThan">
      <formula>0.9</formula>
    </cfRule>
    <cfRule type="cellIs" dxfId="769" priority="314" stopIfTrue="1" operator="greaterThan">
      <formula>0.7</formula>
    </cfRule>
    <cfRule type="cellIs" dxfId="768" priority="315" stopIfTrue="1" operator="lessThan">
      <formula>0.5</formula>
    </cfRule>
    <cfRule type="cellIs" dxfId="767" priority="316" operator="lessThan">
      <formula>0.7</formula>
    </cfRule>
  </conditionalFormatting>
  <conditionalFormatting sqref="V13">
    <cfRule type="cellIs" dxfId="766" priority="309" stopIfTrue="1" operator="greaterThan">
      <formula>0.9</formula>
    </cfRule>
    <cfRule type="cellIs" dxfId="765" priority="310" stopIfTrue="1" operator="greaterThan">
      <formula>0.7</formula>
    </cfRule>
    <cfRule type="cellIs" dxfId="764" priority="311" stopIfTrue="1" operator="lessThan">
      <formula>0.5</formula>
    </cfRule>
    <cfRule type="cellIs" dxfId="763" priority="312" operator="lessThan">
      <formula>0.7</formula>
    </cfRule>
  </conditionalFormatting>
  <conditionalFormatting sqref="V13">
    <cfRule type="cellIs" dxfId="762" priority="305" stopIfTrue="1" operator="greaterThan">
      <formula>0.9</formula>
    </cfRule>
    <cfRule type="cellIs" dxfId="761" priority="306" stopIfTrue="1" operator="greaterThanOrEqual">
      <formula>0.7</formula>
    </cfRule>
    <cfRule type="cellIs" dxfId="760" priority="307" stopIfTrue="1" operator="greaterThanOrEqual">
      <formula>0.5</formula>
    </cfRule>
    <cfRule type="cellIs" dxfId="759" priority="308" operator="lessThan">
      <formula>0.5</formula>
    </cfRule>
  </conditionalFormatting>
  <conditionalFormatting sqref="Y10:Y11">
    <cfRule type="cellIs" dxfId="758" priority="301" stopIfTrue="1" operator="greaterThan">
      <formula>0.9</formula>
    </cfRule>
    <cfRule type="cellIs" dxfId="757" priority="302" stopIfTrue="1" operator="greaterThan">
      <formula>0.7</formula>
    </cfRule>
    <cfRule type="cellIs" dxfId="756" priority="303" stopIfTrue="1" operator="lessThan">
      <formula>0.5</formula>
    </cfRule>
    <cfRule type="cellIs" dxfId="755" priority="304" operator="lessThan">
      <formula>0.7</formula>
    </cfRule>
  </conditionalFormatting>
  <conditionalFormatting sqref="Y10:Y11">
    <cfRule type="cellIs" dxfId="754" priority="297" stopIfTrue="1" operator="greaterThan">
      <formula>0.9</formula>
    </cfRule>
    <cfRule type="cellIs" dxfId="753" priority="298" stopIfTrue="1" operator="greaterThan">
      <formula>0.7</formula>
    </cfRule>
    <cfRule type="cellIs" dxfId="752" priority="299" stopIfTrue="1" operator="lessThan">
      <formula>0.5</formula>
    </cfRule>
    <cfRule type="cellIs" dxfId="751" priority="300" operator="lessThan">
      <formula>0.7</formula>
    </cfRule>
  </conditionalFormatting>
  <conditionalFormatting sqref="Y13">
    <cfRule type="cellIs" dxfId="750" priority="293" stopIfTrue="1" operator="greaterThan">
      <formula>0.9</formula>
    </cfRule>
    <cfRule type="cellIs" dxfId="749" priority="294" stopIfTrue="1" operator="greaterThan">
      <formula>0.7</formula>
    </cfRule>
    <cfRule type="cellIs" dxfId="748" priority="295" stopIfTrue="1" operator="lessThan">
      <formula>0.5</formula>
    </cfRule>
    <cfRule type="cellIs" dxfId="747" priority="296" operator="lessThan">
      <formula>0.7</formula>
    </cfRule>
  </conditionalFormatting>
  <conditionalFormatting sqref="Y13">
    <cfRule type="cellIs" dxfId="746" priority="289" stopIfTrue="1" operator="greaterThan">
      <formula>0.9</formula>
    </cfRule>
    <cfRule type="cellIs" dxfId="745" priority="290" stopIfTrue="1" operator="greaterThan">
      <formula>0.7</formula>
    </cfRule>
    <cfRule type="cellIs" dxfId="744" priority="291" stopIfTrue="1" operator="lessThan">
      <formula>0.5</formula>
    </cfRule>
    <cfRule type="cellIs" dxfId="743" priority="292" operator="lessThan">
      <formula>0.7</formula>
    </cfRule>
  </conditionalFormatting>
  <conditionalFormatting sqref="Y13">
    <cfRule type="cellIs" dxfId="742" priority="285" stopIfTrue="1" operator="greaterThan">
      <formula>0.9</formula>
    </cfRule>
    <cfRule type="cellIs" dxfId="741" priority="286" stopIfTrue="1" operator="greaterThan">
      <formula>0.7</formula>
    </cfRule>
    <cfRule type="cellIs" dxfId="740" priority="287" stopIfTrue="1" operator="lessThan">
      <formula>0.5</formula>
    </cfRule>
    <cfRule type="cellIs" dxfId="739" priority="288" operator="lessThan">
      <formula>0.7</formula>
    </cfRule>
  </conditionalFormatting>
  <conditionalFormatting sqref="Y13">
    <cfRule type="cellIs" dxfId="738" priority="281" stopIfTrue="1" operator="greaterThan">
      <formula>0.9</formula>
    </cfRule>
    <cfRule type="cellIs" dxfId="737" priority="282" stopIfTrue="1" operator="greaterThanOrEqual">
      <formula>0.7</formula>
    </cfRule>
    <cfRule type="cellIs" dxfId="736" priority="283" stopIfTrue="1" operator="greaterThanOrEqual">
      <formula>0.5</formula>
    </cfRule>
    <cfRule type="cellIs" dxfId="735" priority="284" operator="lessThan">
      <formula>0.5</formula>
    </cfRule>
  </conditionalFormatting>
  <conditionalFormatting sqref="Y10:Y11">
    <cfRule type="cellIs" dxfId="734" priority="277" stopIfTrue="1" operator="greaterThan">
      <formula>0.9</formula>
    </cfRule>
    <cfRule type="cellIs" dxfId="733" priority="278" stopIfTrue="1" operator="greaterThan">
      <formula>0.7</formula>
    </cfRule>
    <cfRule type="cellIs" dxfId="732" priority="279" stopIfTrue="1" operator="lessThan">
      <formula>0.5</formula>
    </cfRule>
    <cfRule type="cellIs" dxfId="731" priority="280" operator="lessThan">
      <formula>0.7</formula>
    </cfRule>
  </conditionalFormatting>
  <conditionalFormatting sqref="Y10:Y11">
    <cfRule type="cellIs" dxfId="730" priority="273" stopIfTrue="1" operator="greaterThanOrEqual">
      <formula>0.9</formula>
    </cfRule>
    <cfRule type="cellIs" dxfId="729" priority="275" stopIfTrue="1" operator="lessThan">
      <formula>0.5</formula>
    </cfRule>
    <cfRule type="cellIs" dxfId="728" priority="276" operator="lessThan">
      <formula>0.7</formula>
    </cfRule>
  </conditionalFormatting>
  <conditionalFormatting sqref="Y12">
    <cfRule type="cellIs" dxfId="727" priority="269" stopIfTrue="1" operator="greaterThan">
      <formula>0.9</formula>
    </cfRule>
    <cfRule type="cellIs" dxfId="726" priority="270" stopIfTrue="1" operator="greaterThan">
      <formula>0.7</formula>
    </cfRule>
    <cfRule type="cellIs" dxfId="725" priority="271" stopIfTrue="1" operator="lessThan">
      <formula>0.5</formula>
    </cfRule>
    <cfRule type="cellIs" dxfId="724" priority="272" operator="lessThan">
      <formula>0.7</formula>
    </cfRule>
  </conditionalFormatting>
  <conditionalFormatting sqref="Y12">
    <cfRule type="cellIs" dxfId="723" priority="264" stopIfTrue="1" operator="greaterThanOrEqual">
      <formula>0.7</formula>
    </cfRule>
    <cfRule type="cellIs" dxfId="722" priority="265" stopIfTrue="1" operator="greaterThan">
      <formula>0.9</formula>
    </cfRule>
    <cfRule type="cellIs" dxfId="721" priority="266" stopIfTrue="1" operator="greaterThan">
      <formula>0.7</formula>
    </cfRule>
    <cfRule type="cellIs" dxfId="720" priority="267" stopIfTrue="1" operator="lessThan">
      <formula>0.5</formula>
    </cfRule>
    <cfRule type="cellIs" dxfId="719" priority="268" operator="lessThan">
      <formula>0.7</formula>
    </cfRule>
  </conditionalFormatting>
  <conditionalFormatting sqref="Y12">
    <cfRule type="cellIs" dxfId="718" priority="260" stopIfTrue="1" operator="greaterThan">
      <formula>0.9</formula>
    </cfRule>
    <cfRule type="cellIs" dxfId="717" priority="261" stopIfTrue="1" operator="greaterThanOrEqual">
      <formula>0.7</formula>
    </cfRule>
    <cfRule type="cellIs" dxfId="716" priority="262" stopIfTrue="1" operator="greaterThanOrEqual">
      <formula>0.5</formula>
    </cfRule>
    <cfRule type="cellIs" dxfId="715" priority="263" operator="lessThan">
      <formula>0.5</formula>
    </cfRule>
  </conditionalFormatting>
  <conditionalFormatting sqref="Y12">
    <cfRule type="cellIs" dxfId="714" priority="256" stopIfTrue="1" operator="greaterThanOrEqual">
      <formula>0.9</formula>
    </cfRule>
    <cfRule type="cellIs" dxfId="713" priority="257" stopIfTrue="1" operator="greaterThanOrEqual">
      <formula>0.7</formula>
    </cfRule>
    <cfRule type="cellIs" dxfId="712" priority="258" stopIfTrue="1" operator="greaterThanOrEqual">
      <formula>0.5</formula>
    </cfRule>
    <cfRule type="cellIs" dxfId="711" priority="259" operator="lessThan">
      <formula>0.5</formula>
    </cfRule>
  </conditionalFormatting>
  <conditionalFormatting sqref="Y12">
    <cfRule type="cellIs" dxfId="710" priority="252" stopIfTrue="1" operator="greaterThan">
      <formula>0.9</formula>
    </cfRule>
    <cfRule type="cellIs" dxfId="709" priority="253" stopIfTrue="1" operator="greaterThan">
      <formula>0.7</formula>
    </cfRule>
    <cfRule type="cellIs" dxfId="708" priority="254" stopIfTrue="1" operator="lessThan">
      <formula>0.5</formula>
    </cfRule>
    <cfRule type="cellIs" dxfId="707" priority="255" operator="lessThan">
      <formula>0.7</formula>
    </cfRule>
  </conditionalFormatting>
  <conditionalFormatting sqref="Y12">
    <cfRule type="cellIs" dxfId="706" priority="248" stopIfTrue="1" operator="greaterThan">
      <formula>0.9</formula>
    </cfRule>
    <cfRule type="cellIs" dxfId="705" priority="249" stopIfTrue="1" operator="greaterThan">
      <formula>0.7</formula>
    </cfRule>
    <cfRule type="cellIs" dxfId="704" priority="250" stopIfTrue="1" operator="lessThan">
      <formula>0.5</formula>
    </cfRule>
    <cfRule type="cellIs" dxfId="703" priority="251" operator="lessThan">
      <formula>0.7</formula>
    </cfRule>
  </conditionalFormatting>
  <conditionalFormatting sqref="Y12">
    <cfRule type="cellIs" dxfId="702" priority="244" stopIfTrue="1" operator="greaterThan">
      <formula>0.9</formula>
    </cfRule>
    <cfRule type="cellIs" dxfId="701" priority="245" stopIfTrue="1" operator="greaterThan">
      <formula>0.7</formula>
    </cfRule>
    <cfRule type="cellIs" dxfId="700" priority="246" stopIfTrue="1" operator="lessThan">
      <formula>0.5</formula>
    </cfRule>
    <cfRule type="cellIs" dxfId="699" priority="247" operator="lessThan">
      <formula>0.7</formula>
    </cfRule>
  </conditionalFormatting>
  <conditionalFormatting sqref="Y12">
    <cfRule type="cellIs" dxfId="698" priority="240" stopIfTrue="1" operator="greaterThan">
      <formula>0.9</formula>
    </cfRule>
    <cfRule type="cellIs" dxfId="697" priority="241" stopIfTrue="1" operator="greaterThan">
      <formula>0.7</formula>
    </cfRule>
    <cfRule type="cellIs" dxfId="696" priority="242" stopIfTrue="1" operator="lessThan">
      <formula>0.5</formula>
    </cfRule>
    <cfRule type="cellIs" dxfId="695" priority="243" operator="lessThan">
      <formula>0.7</formula>
    </cfRule>
  </conditionalFormatting>
  <conditionalFormatting sqref="Y12">
    <cfRule type="cellIs" dxfId="694" priority="236" stopIfTrue="1" operator="greaterThan">
      <formula>0.9</formula>
    </cfRule>
    <cfRule type="cellIs" dxfId="693" priority="237" stopIfTrue="1" operator="greaterThan">
      <formula>0.7</formula>
    </cfRule>
    <cfRule type="cellIs" dxfId="692" priority="238" stopIfTrue="1" operator="lessThan">
      <formula>0.5</formula>
    </cfRule>
    <cfRule type="cellIs" dxfId="691" priority="239" operator="lessThan">
      <formula>0.7</formula>
    </cfRule>
  </conditionalFormatting>
  <conditionalFormatting sqref="Y12">
    <cfRule type="cellIs" dxfId="690" priority="232" stopIfTrue="1" operator="greaterThan">
      <formula>0.9</formula>
    </cfRule>
    <cfRule type="cellIs" dxfId="689" priority="233" stopIfTrue="1" operator="greaterThan">
      <formula>0.7</formula>
    </cfRule>
    <cfRule type="cellIs" dxfId="688" priority="234" stopIfTrue="1" operator="lessThan">
      <formula>0.5</formula>
    </cfRule>
    <cfRule type="cellIs" dxfId="687" priority="235" operator="lessThan">
      <formula>0.7</formula>
    </cfRule>
  </conditionalFormatting>
  <conditionalFormatting sqref="Y12">
    <cfRule type="cellIs" dxfId="686" priority="229" stopIfTrue="1" operator="greaterThanOrEqual">
      <formula>0.9</formula>
    </cfRule>
    <cfRule type="cellIs" dxfId="685" priority="230" stopIfTrue="1" operator="lessThan">
      <formula>0.7</formula>
    </cfRule>
    <cfRule type="cellIs" dxfId="684" priority="231" stopIfTrue="1" operator="lessThan">
      <formula>0.5</formula>
    </cfRule>
  </conditionalFormatting>
  <conditionalFormatting sqref="Y12">
    <cfRule type="cellIs" dxfId="683" priority="225" stopIfTrue="1" operator="greaterThan">
      <formula>0.9</formula>
    </cfRule>
    <cfRule type="cellIs" dxfId="682" priority="226" stopIfTrue="1" operator="greaterThan">
      <formula>0.7</formula>
    </cfRule>
    <cfRule type="cellIs" dxfId="681" priority="227" stopIfTrue="1" operator="lessThan">
      <formula>0.5</formula>
    </cfRule>
    <cfRule type="cellIs" dxfId="680" priority="228" operator="lessThan">
      <formula>0.7</formula>
    </cfRule>
  </conditionalFormatting>
  <conditionalFormatting sqref="Y12">
    <cfRule type="cellIs" dxfId="679" priority="220" stopIfTrue="1" operator="greaterThanOrEqual">
      <formula>0.7</formula>
    </cfRule>
    <cfRule type="cellIs" dxfId="678" priority="221" stopIfTrue="1" operator="greaterThan">
      <formula>0.9</formula>
    </cfRule>
    <cfRule type="cellIs" dxfId="677" priority="222" stopIfTrue="1" operator="greaterThan">
      <formula>0.7</formula>
    </cfRule>
    <cfRule type="cellIs" dxfId="676" priority="223" stopIfTrue="1" operator="lessThan">
      <formula>0.5</formula>
    </cfRule>
    <cfRule type="cellIs" dxfId="675" priority="224" operator="lessThan">
      <formula>0.7</formula>
    </cfRule>
  </conditionalFormatting>
  <conditionalFormatting sqref="Y12">
    <cfRule type="cellIs" dxfId="674" priority="216" stopIfTrue="1" operator="greaterThan">
      <formula>0.9</formula>
    </cfRule>
    <cfRule type="cellIs" dxfId="673" priority="217" stopIfTrue="1" operator="greaterThanOrEqual">
      <formula>0.7</formula>
    </cfRule>
    <cfRule type="cellIs" dxfId="672" priority="218" stopIfTrue="1" operator="greaterThanOrEqual">
      <formula>0.5</formula>
    </cfRule>
    <cfRule type="cellIs" dxfId="671" priority="219" operator="lessThan">
      <formula>0.5</formula>
    </cfRule>
  </conditionalFormatting>
  <conditionalFormatting sqref="Y12">
    <cfRule type="cellIs" dxfId="670" priority="212" stopIfTrue="1" operator="greaterThanOrEqual">
      <formula>0.9</formula>
    </cfRule>
    <cfRule type="cellIs" dxfId="669" priority="213" stopIfTrue="1" operator="greaterThanOrEqual">
      <formula>0.7</formula>
    </cfRule>
    <cfRule type="cellIs" dxfId="668" priority="214" stopIfTrue="1" operator="greaterThanOrEqual">
      <formula>0.5</formula>
    </cfRule>
    <cfRule type="cellIs" dxfId="667" priority="215" operator="lessThan">
      <formula>0.5</formula>
    </cfRule>
  </conditionalFormatting>
  <conditionalFormatting sqref="Y12">
    <cfRule type="cellIs" dxfId="666" priority="208" stopIfTrue="1" operator="greaterThan">
      <formula>0.9</formula>
    </cfRule>
    <cfRule type="cellIs" dxfId="665" priority="209" stopIfTrue="1" operator="greaterThan">
      <formula>0.7</formula>
    </cfRule>
    <cfRule type="cellIs" dxfId="664" priority="210" stopIfTrue="1" operator="lessThan">
      <formula>0.5</formula>
    </cfRule>
    <cfRule type="cellIs" dxfId="663" priority="211" operator="lessThan">
      <formula>0.7</formula>
    </cfRule>
  </conditionalFormatting>
  <conditionalFormatting sqref="Y12">
    <cfRule type="cellIs" dxfId="662" priority="204" stopIfTrue="1" operator="greaterThan">
      <formula>0.9</formula>
    </cfRule>
    <cfRule type="cellIs" dxfId="661" priority="205" stopIfTrue="1" operator="greaterThan">
      <formula>0.7</formula>
    </cfRule>
    <cfRule type="cellIs" dxfId="660" priority="206" stopIfTrue="1" operator="lessThan">
      <formula>0.5</formula>
    </cfRule>
    <cfRule type="cellIs" dxfId="659" priority="207" operator="lessThan">
      <formula>0.7</formula>
    </cfRule>
  </conditionalFormatting>
  <conditionalFormatting sqref="Y12">
    <cfRule type="cellIs" dxfId="658" priority="200" stopIfTrue="1" operator="greaterThan">
      <formula>0.9</formula>
    </cfRule>
    <cfRule type="cellIs" dxfId="657" priority="201" stopIfTrue="1" operator="greaterThan">
      <formula>0.7</formula>
    </cfRule>
    <cfRule type="cellIs" dxfId="656" priority="202" stopIfTrue="1" operator="lessThan">
      <formula>0.5</formula>
    </cfRule>
    <cfRule type="cellIs" dxfId="655" priority="203" operator="lessThan">
      <formula>0.7</formula>
    </cfRule>
  </conditionalFormatting>
  <conditionalFormatting sqref="Y12">
    <cfRule type="cellIs" dxfId="654" priority="196" stopIfTrue="1" operator="greaterThan">
      <formula>0.9</formula>
    </cfRule>
    <cfRule type="cellIs" dxfId="653" priority="197" stopIfTrue="1" operator="greaterThan">
      <formula>0.7</formula>
    </cfRule>
    <cfRule type="cellIs" dxfId="652" priority="198" stopIfTrue="1" operator="lessThan">
      <formula>0.5</formula>
    </cfRule>
    <cfRule type="cellIs" dxfId="651" priority="199" operator="lessThan">
      <formula>0.7</formula>
    </cfRule>
  </conditionalFormatting>
  <conditionalFormatting sqref="Y12">
    <cfRule type="cellIs" dxfId="650" priority="192" stopIfTrue="1" operator="greaterThan">
      <formula>0.9</formula>
    </cfRule>
    <cfRule type="cellIs" dxfId="649" priority="193" stopIfTrue="1" operator="greaterThan">
      <formula>0.7</formula>
    </cfRule>
    <cfRule type="cellIs" dxfId="648" priority="194" stopIfTrue="1" operator="lessThan">
      <formula>0.5</formula>
    </cfRule>
    <cfRule type="cellIs" dxfId="647" priority="195" operator="lessThan">
      <formula>0.7</formula>
    </cfRule>
  </conditionalFormatting>
  <conditionalFormatting sqref="Y12">
    <cfRule type="cellIs" dxfId="646" priority="188" stopIfTrue="1" operator="greaterThan">
      <formula>0.9</formula>
    </cfRule>
    <cfRule type="cellIs" dxfId="645" priority="189" stopIfTrue="1" operator="greaterThan">
      <formula>0.7</formula>
    </cfRule>
    <cfRule type="cellIs" dxfId="644" priority="190" stopIfTrue="1" operator="lessThan">
      <formula>0.5</formula>
    </cfRule>
    <cfRule type="cellIs" dxfId="643" priority="191" operator="lessThan">
      <formula>0.7</formula>
    </cfRule>
  </conditionalFormatting>
  <conditionalFormatting sqref="Y12">
    <cfRule type="cellIs" dxfId="642" priority="185" stopIfTrue="1" operator="greaterThanOrEqual">
      <formula>0.9</formula>
    </cfRule>
    <cfRule type="cellIs" dxfId="641" priority="186" stopIfTrue="1" operator="lessThan">
      <formula>0.5</formula>
    </cfRule>
    <cfRule type="cellIs" dxfId="640" priority="187" operator="lessThan">
      <formula>0.7</formula>
    </cfRule>
  </conditionalFormatting>
  <conditionalFormatting sqref="AB13 AB4:AB11">
    <cfRule type="cellIs" dxfId="639" priority="181" stopIfTrue="1" operator="greaterThan">
      <formula>0.9</formula>
    </cfRule>
    <cfRule type="cellIs" dxfId="638" priority="182" stopIfTrue="1" operator="greaterThan">
      <formula>0.7</formula>
    </cfRule>
    <cfRule type="cellIs" dxfId="637" priority="183" stopIfTrue="1" operator="lessThan">
      <formula>0.5</formula>
    </cfRule>
    <cfRule type="cellIs" dxfId="636" priority="184" operator="lessThan">
      <formula>0.7</formula>
    </cfRule>
  </conditionalFormatting>
  <conditionalFormatting sqref="AB10:AB11">
    <cfRule type="cellIs" dxfId="635" priority="176" stopIfTrue="1" operator="greaterThanOrEqual">
      <formula>0.7</formula>
    </cfRule>
    <cfRule type="cellIs" dxfId="634" priority="177" stopIfTrue="1" operator="greaterThan">
      <formula>0.9</formula>
    </cfRule>
    <cfRule type="cellIs" dxfId="633" priority="178" stopIfTrue="1" operator="greaterThan">
      <formula>0.7</formula>
    </cfRule>
    <cfRule type="cellIs" dxfId="632" priority="179" stopIfTrue="1" operator="lessThan">
      <formula>0.5</formula>
    </cfRule>
    <cfRule type="cellIs" dxfId="631" priority="180" operator="lessThan">
      <formula>0.7</formula>
    </cfRule>
  </conditionalFormatting>
  <conditionalFormatting sqref="AB13">
    <cfRule type="cellIs" dxfId="630" priority="172" stopIfTrue="1" operator="greaterThan">
      <formula>0.9</formula>
    </cfRule>
    <cfRule type="cellIs" dxfId="629" priority="173" stopIfTrue="1" operator="greaterThan">
      <formula>0.7</formula>
    </cfRule>
    <cfRule type="cellIs" dxfId="628" priority="174" stopIfTrue="1" operator="lessThan">
      <formula>0.5</formula>
    </cfRule>
    <cfRule type="cellIs" dxfId="627" priority="175" operator="lessThan">
      <formula>0.7</formula>
    </cfRule>
  </conditionalFormatting>
  <conditionalFormatting sqref="AB13 AB4:AB11">
    <cfRule type="cellIs" dxfId="626" priority="168" stopIfTrue="1" operator="greaterThan">
      <formula>0.9</formula>
    </cfRule>
    <cfRule type="cellIs" dxfId="625" priority="169" stopIfTrue="1" operator="greaterThanOrEqual">
      <formula>0.7</formula>
    </cfRule>
    <cfRule type="cellIs" dxfId="624" priority="170" stopIfTrue="1" operator="greaterThanOrEqual">
      <formula>0.5</formula>
    </cfRule>
    <cfRule type="cellIs" dxfId="623" priority="171" operator="lessThan">
      <formula>0.5</formula>
    </cfRule>
  </conditionalFormatting>
  <conditionalFormatting sqref="AB13 AB4:AB11">
    <cfRule type="cellIs" dxfId="622" priority="164" stopIfTrue="1" operator="greaterThanOrEqual">
      <formula>0.9</formula>
    </cfRule>
    <cfRule type="cellIs" dxfId="621" priority="165" stopIfTrue="1" operator="greaterThanOrEqual">
      <formula>0.7</formula>
    </cfRule>
    <cfRule type="cellIs" dxfId="620" priority="166" stopIfTrue="1" operator="greaterThanOrEqual">
      <formula>0.5</formula>
    </cfRule>
    <cfRule type="cellIs" dxfId="619" priority="167" operator="lessThan">
      <formula>0.5</formula>
    </cfRule>
  </conditionalFormatting>
  <conditionalFormatting sqref="AB10:AB11">
    <cfRule type="cellIs" dxfId="618" priority="160" stopIfTrue="1" operator="greaterThan">
      <formula>0.9</formula>
    </cfRule>
    <cfRule type="cellIs" dxfId="617" priority="161" stopIfTrue="1" operator="greaterThan">
      <formula>0.7</formula>
    </cfRule>
    <cfRule type="cellIs" dxfId="616" priority="162" stopIfTrue="1" operator="lessThan">
      <formula>0.5</formula>
    </cfRule>
    <cfRule type="cellIs" dxfId="615" priority="163" operator="lessThan">
      <formula>0.7</formula>
    </cfRule>
  </conditionalFormatting>
  <conditionalFormatting sqref="AB13">
    <cfRule type="cellIs" dxfId="614" priority="156" stopIfTrue="1" operator="greaterThan">
      <formula>0.9</formula>
    </cfRule>
    <cfRule type="cellIs" dxfId="613" priority="157" stopIfTrue="1" operator="greaterThan">
      <formula>0.7</formula>
    </cfRule>
    <cfRule type="cellIs" dxfId="612" priority="158" stopIfTrue="1" operator="lessThan">
      <formula>0.5</formula>
    </cfRule>
    <cfRule type="cellIs" dxfId="611" priority="159" operator="lessThan">
      <formula>0.7</formula>
    </cfRule>
  </conditionalFormatting>
  <conditionalFormatting sqref="AB13">
    <cfRule type="cellIs" dxfId="610" priority="152" stopIfTrue="1" operator="greaterThan">
      <formula>0.9</formula>
    </cfRule>
    <cfRule type="cellIs" dxfId="609" priority="153" stopIfTrue="1" operator="greaterThan">
      <formula>0.7</formula>
    </cfRule>
    <cfRule type="cellIs" dxfId="608" priority="154" stopIfTrue="1" operator="lessThan">
      <formula>0.5</formula>
    </cfRule>
    <cfRule type="cellIs" dxfId="607" priority="155" operator="lessThan">
      <formula>0.7</formula>
    </cfRule>
  </conditionalFormatting>
  <conditionalFormatting sqref="AB13">
    <cfRule type="cellIs" dxfId="606" priority="148" stopIfTrue="1" operator="greaterThan">
      <formula>0.9</formula>
    </cfRule>
    <cfRule type="cellIs" dxfId="605" priority="149" stopIfTrue="1" operator="greaterThan">
      <formula>0.7</formula>
    </cfRule>
    <cfRule type="cellIs" dxfId="604" priority="150" stopIfTrue="1" operator="lessThan">
      <formula>0.5</formula>
    </cfRule>
    <cfRule type="cellIs" dxfId="603" priority="151" operator="lessThan">
      <formula>0.7</formula>
    </cfRule>
  </conditionalFormatting>
  <conditionalFormatting sqref="AB13">
    <cfRule type="cellIs" dxfId="602" priority="144" stopIfTrue="1" operator="greaterThan">
      <formula>0.9</formula>
    </cfRule>
    <cfRule type="cellIs" dxfId="601" priority="145" stopIfTrue="1" operator="greaterThanOrEqual">
      <formula>0.7</formula>
    </cfRule>
    <cfRule type="cellIs" dxfId="600" priority="146" stopIfTrue="1" operator="greaterThanOrEqual">
      <formula>0.5</formula>
    </cfRule>
    <cfRule type="cellIs" dxfId="599" priority="147" operator="lessThan">
      <formula>0.5</formula>
    </cfRule>
  </conditionalFormatting>
  <conditionalFormatting sqref="AB10:AB11">
    <cfRule type="cellIs" dxfId="598" priority="140" stopIfTrue="1" operator="greaterThan">
      <formula>0.9</formula>
    </cfRule>
    <cfRule type="cellIs" dxfId="597" priority="141" stopIfTrue="1" operator="greaterThan">
      <formula>0.7</formula>
    </cfRule>
    <cfRule type="cellIs" dxfId="596" priority="142" stopIfTrue="1" operator="lessThan">
      <formula>0.5</formula>
    </cfRule>
    <cfRule type="cellIs" dxfId="595" priority="143" operator="lessThan">
      <formula>0.7</formula>
    </cfRule>
  </conditionalFormatting>
  <conditionalFormatting sqref="AB10:AB11">
    <cfRule type="cellIs" dxfId="594" priority="136" stopIfTrue="1" operator="greaterThan">
      <formula>0.9</formula>
    </cfRule>
    <cfRule type="cellIs" dxfId="593" priority="137" stopIfTrue="1" operator="greaterThan">
      <formula>0.7</formula>
    </cfRule>
    <cfRule type="cellIs" dxfId="592" priority="138" stopIfTrue="1" operator="lessThan">
      <formula>0.5</formula>
    </cfRule>
    <cfRule type="cellIs" dxfId="591" priority="139" operator="lessThan">
      <formula>0.7</formula>
    </cfRule>
  </conditionalFormatting>
  <conditionalFormatting sqref="AB13">
    <cfRule type="cellIs" dxfId="590" priority="132" stopIfTrue="1" operator="greaterThan">
      <formula>0.9</formula>
    </cfRule>
    <cfRule type="cellIs" dxfId="589" priority="133" stopIfTrue="1" operator="greaterThan">
      <formula>0.7</formula>
    </cfRule>
    <cfRule type="cellIs" dxfId="588" priority="134" stopIfTrue="1" operator="lessThan">
      <formula>0.5</formula>
    </cfRule>
    <cfRule type="cellIs" dxfId="587" priority="135" operator="lessThan">
      <formula>0.7</formula>
    </cfRule>
  </conditionalFormatting>
  <conditionalFormatting sqref="AB13">
    <cfRule type="cellIs" dxfId="586" priority="128" stopIfTrue="1" operator="greaterThan">
      <formula>0.9</formula>
    </cfRule>
    <cfRule type="cellIs" dxfId="585" priority="129" stopIfTrue="1" operator="greaterThan">
      <formula>0.7</formula>
    </cfRule>
    <cfRule type="cellIs" dxfId="584" priority="130" stopIfTrue="1" operator="lessThan">
      <formula>0.5</formula>
    </cfRule>
    <cfRule type="cellIs" dxfId="583" priority="131" operator="lessThan">
      <formula>0.7</formula>
    </cfRule>
  </conditionalFormatting>
  <conditionalFormatting sqref="AB13">
    <cfRule type="cellIs" dxfId="582" priority="124" stopIfTrue="1" operator="greaterThan">
      <formula>0.9</formula>
    </cfRule>
    <cfRule type="cellIs" dxfId="581" priority="125" stopIfTrue="1" operator="greaterThan">
      <formula>0.7</formula>
    </cfRule>
    <cfRule type="cellIs" dxfId="580" priority="126" stopIfTrue="1" operator="lessThan">
      <formula>0.5</formula>
    </cfRule>
    <cfRule type="cellIs" dxfId="579" priority="127" operator="lessThan">
      <formula>0.7</formula>
    </cfRule>
  </conditionalFormatting>
  <conditionalFormatting sqref="AB13">
    <cfRule type="cellIs" dxfId="578" priority="120" stopIfTrue="1" operator="greaterThan">
      <formula>0.9</formula>
    </cfRule>
    <cfRule type="cellIs" dxfId="577" priority="121" stopIfTrue="1" operator="greaterThanOrEqual">
      <formula>0.7</formula>
    </cfRule>
    <cfRule type="cellIs" dxfId="576" priority="122" stopIfTrue="1" operator="greaterThanOrEqual">
      <formula>0.5</formula>
    </cfRule>
    <cfRule type="cellIs" dxfId="575" priority="123" operator="lessThan">
      <formula>0.5</formula>
    </cfRule>
  </conditionalFormatting>
  <conditionalFormatting sqref="AB10:AB11">
    <cfRule type="cellIs" dxfId="574" priority="116" stopIfTrue="1" operator="greaterThan">
      <formula>0.9</formula>
    </cfRule>
    <cfRule type="cellIs" dxfId="573" priority="117" stopIfTrue="1" operator="greaterThan">
      <formula>0.7</formula>
    </cfRule>
    <cfRule type="cellIs" dxfId="572" priority="118" stopIfTrue="1" operator="lessThan">
      <formula>0.5</formula>
    </cfRule>
    <cfRule type="cellIs" dxfId="571" priority="119" operator="lessThan">
      <formula>0.7</formula>
    </cfRule>
  </conditionalFormatting>
  <conditionalFormatting sqref="AB10:AB11">
    <cfRule type="cellIs" dxfId="570" priority="112" stopIfTrue="1" operator="greaterThan">
      <formula>0.9</formula>
    </cfRule>
    <cfRule type="cellIs" dxfId="569" priority="113" stopIfTrue="1" operator="greaterThan">
      <formula>0.7</formula>
    </cfRule>
    <cfRule type="cellIs" dxfId="568" priority="114" stopIfTrue="1" operator="lessThan">
      <formula>0.5</formula>
    </cfRule>
    <cfRule type="cellIs" dxfId="567" priority="115" operator="lessThan">
      <formula>0.7</formula>
    </cfRule>
  </conditionalFormatting>
  <conditionalFormatting sqref="AB13">
    <cfRule type="cellIs" dxfId="566" priority="108" stopIfTrue="1" operator="greaterThan">
      <formula>0.9</formula>
    </cfRule>
    <cfRule type="cellIs" dxfId="565" priority="109" stopIfTrue="1" operator="greaterThan">
      <formula>0.7</formula>
    </cfRule>
    <cfRule type="cellIs" dxfId="564" priority="110" stopIfTrue="1" operator="lessThan">
      <formula>0.5</formula>
    </cfRule>
    <cfRule type="cellIs" dxfId="563" priority="111" operator="lessThan">
      <formula>0.7</formula>
    </cfRule>
  </conditionalFormatting>
  <conditionalFormatting sqref="AB13">
    <cfRule type="cellIs" dxfId="562" priority="104" stopIfTrue="1" operator="greaterThan">
      <formula>0.9</formula>
    </cfRule>
    <cfRule type="cellIs" dxfId="561" priority="105" stopIfTrue="1" operator="greaterThan">
      <formula>0.7</formula>
    </cfRule>
    <cfRule type="cellIs" dxfId="560" priority="106" stopIfTrue="1" operator="lessThan">
      <formula>0.5</formula>
    </cfRule>
    <cfRule type="cellIs" dxfId="559" priority="107" operator="lessThan">
      <formula>0.7</formula>
    </cfRule>
  </conditionalFormatting>
  <conditionalFormatting sqref="AB13">
    <cfRule type="cellIs" dxfId="558" priority="100" stopIfTrue="1" operator="greaterThan">
      <formula>0.9</formula>
    </cfRule>
    <cfRule type="cellIs" dxfId="557" priority="101" stopIfTrue="1" operator="greaterThan">
      <formula>0.7</formula>
    </cfRule>
    <cfRule type="cellIs" dxfId="556" priority="102" stopIfTrue="1" operator="lessThan">
      <formula>0.5</formula>
    </cfRule>
    <cfRule type="cellIs" dxfId="555" priority="103" operator="lessThan">
      <formula>0.7</formula>
    </cfRule>
  </conditionalFormatting>
  <conditionalFormatting sqref="AB13">
    <cfRule type="cellIs" dxfId="554" priority="96" stopIfTrue="1" operator="greaterThan">
      <formula>0.9</formula>
    </cfRule>
    <cfRule type="cellIs" dxfId="553" priority="97" stopIfTrue="1" operator="greaterThanOrEqual">
      <formula>0.7</formula>
    </cfRule>
    <cfRule type="cellIs" dxfId="552" priority="98" stopIfTrue="1" operator="greaterThanOrEqual">
      <formula>0.5</formula>
    </cfRule>
    <cfRule type="cellIs" dxfId="551" priority="99" operator="lessThan">
      <formula>0.5</formula>
    </cfRule>
  </conditionalFormatting>
  <conditionalFormatting sqref="AB10:AB11">
    <cfRule type="cellIs" dxfId="550" priority="92" stopIfTrue="1" operator="greaterThan">
      <formula>0.9</formula>
    </cfRule>
    <cfRule type="cellIs" dxfId="549" priority="93" stopIfTrue="1" operator="greaterThan">
      <formula>0.7</formula>
    </cfRule>
    <cfRule type="cellIs" dxfId="548" priority="94" stopIfTrue="1" operator="lessThan">
      <formula>0.5</formula>
    </cfRule>
    <cfRule type="cellIs" dxfId="547" priority="95" operator="lessThan">
      <formula>0.7</formula>
    </cfRule>
  </conditionalFormatting>
  <conditionalFormatting sqref="AB10:AB11">
    <cfRule type="cellIs" dxfId="546" priority="89" stopIfTrue="1" operator="greaterThanOrEqual">
      <formula>0.9</formula>
    </cfRule>
    <cfRule type="cellIs" dxfId="545" priority="90" stopIfTrue="1" operator="lessThan">
      <formula>0.5</formula>
    </cfRule>
    <cfRule type="cellIs" dxfId="544" priority="91" operator="lessThan">
      <formula>0.7</formula>
    </cfRule>
  </conditionalFormatting>
  <conditionalFormatting sqref="AB12">
    <cfRule type="cellIs" dxfId="543" priority="85" stopIfTrue="1" operator="greaterThan">
      <formula>0.9</formula>
    </cfRule>
    <cfRule type="cellIs" dxfId="542" priority="86" stopIfTrue="1" operator="greaterThan">
      <formula>0.7</formula>
    </cfRule>
    <cfRule type="cellIs" dxfId="541" priority="87" stopIfTrue="1" operator="lessThan">
      <formula>0.5</formula>
    </cfRule>
    <cfRule type="cellIs" dxfId="540" priority="88" operator="lessThan">
      <formula>0.7</formula>
    </cfRule>
  </conditionalFormatting>
  <conditionalFormatting sqref="AB12">
    <cfRule type="cellIs" dxfId="539" priority="80" stopIfTrue="1" operator="greaterThanOrEqual">
      <formula>0.7</formula>
    </cfRule>
    <cfRule type="cellIs" dxfId="538" priority="81" stopIfTrue="1" operator="greaterThan">
      <formula>0.9</formula>
    </cfRule>
    <cfRule type="cellIs" dxfId="537" priority="82" stopIfTrue="1" operator="greaterThan">
      <formula>0.7</formula>
    </cfRule>
    <cfRule type="cellIs" dxfId="536" priority="83" stopIfTrue="1" operator="lessThan">
      <formula>0.5</formula>
    </cfRule>
    <cfRule type="cellIs" dxfId="535" priority="84" operator="lessThan">
      <formula>0.7</formula>
    </cfRule>
  </conditionalFormatting>
  <conditionalFormatting sqref="AB12">
    <cfRule type="cellIs" dxfId="534" priority="76" stopIfTrue="1" operator="greaterThan">
      <formula>0.9</formula>
    </cfRule>
    <cfRule type="cellIs" dxfId="533" priority="77" stopIfTrue="1" operator="greaterThanOrEqual">
      <formula>0.7</formula>
    </cfRule>
    <cfRule type="cellIs" dxfId="532" priority="78" stopIfTrue="1" operator="greaterThanOrEqual">
      <formula>0.5</formula>
    </cfRule>
    <cfRule type="cellIs" dxfId="531" priority="79" operator="lessThan">
      <formula>0.5</formula>
    </cfRule>
  </conditionalFormatting>
  <conditionalFormatting sqref="AB12">
    <cfRule type="cellIs" dxfId="530" priority="72" stopIfTrue="1" operator="greaterThanOrEqual">
      <formula>0.9</formula>
    </cfRule>
    <cfRule type="cellIs" dxfId="529" priority="73" stopIfTrue="1" operator="greaterThanOrEqual">
      <formula>0.7</formula>
    </cfRule>
    <cfRule type="cellIs" dxfId="528" priority="74" stopIfTrue="1" operator="greaterThanOrEqual">
      <formula>0.5</formula>
    </cfRule>
    <cfRule type="cellIs" dxfId="527" priority="75" operator="lessThan">
      <formula>0.5</formula>
    </cfRule>
  </conditionalFormatting>
  <conditionalFormatting sqref="AB12">
    <cfRule type="cellIs" dxfId="526" priority="68" stopIfTrue="1" operator="greaterThan">
      <formula>0.9</formula>
    </cfRule>
    <cfRule type="cellIs" dxfId="525" priority="69" stopIfTrue="1" operator="greaterThan">
      <formula>0.7</formula>
    </cfRule>
    <cfRule type="cellIs" dxfId="524" priority="70" stopIfTrue="1" operator="lessThan">
      <formula>0.5</formula>
    </cfRule>
    <cfRule type="cellIs" dxfId="523" priority="71" operator="lessThan">
      <formula>0.7</formula>
    </cfRule>
  </conditionalFormatting>
  <conditionalFormatting sqref="AB12">
    <cfRule type="cellIs" dxfId="522" priority="64" stopIfTrue="1" operator="greaterThan">
      <formula>0.9</formula>
    </cfRule>
    <cfRule type="cellIs" dxfId="521" priority="65" stopIfTrue="1" operator="greaterThan">
      <formula>0.7</formula>
    </cfRule>
    <cfRule type="cellIs" dxfId="520" priority="66" stopIfTrue="1" operator="lessThan">
      <formula>0.5</formula>
    </cfRule>
    <cfRule type="cellIs" dxfId="519" priority="67" operator="lessThan">
      <formula>0.7</formula>
    </cfRule>
  </conditionalFormatting>
  <conditionalFormatting sqref="AB12">
    <cfRule type="cellIs" dxfId="518" priority="60" stopIfTrue="1" operator="greaterThan">
      <formula>0.9</formula>
    </cfRule>
    <cfRule type="cellIs" dxfId="517" priority="61" stopIfTrue="1" operator="greaterThan">
      <formula>0.7</formula>
    </cfRule>
    <cfRule type="cellIs" dxfId="516" priority="62" stopIfTrue="1" operator="lessThan">
      <formula>0.5</formula>
    </cfRule>
    <cfRule type="cellIs" dxfId="515" priority="63" operator="lessThan">
      <formula>0.7</formula>
    </cfRule>
  </conditionalFormatting>
  <conditionalFormatting sqref="AB12">
    <cfRule type="cellIs" dxfId="514" priority="56" stopIfTrue="1" operator="greaterThan">
      <formula>0.9</formula>
    </cfRule>
    <cfRule type="cellIs" dxfId="513" priority="57" stopIfTrue="1" operator="greaterThan">
      <formula>0.7</formula>
    </cfRule>
    <cfRule type="cellIs" dxfId="512" priority="58" stopIfTrue="1" operator="lessThan">
      <formula>0.5</formula>
    </cfRule>
    <cfRule type="cellIs" dxfId="511" priority="59" operator="lessThan">
      <formula>0.7</formula>
    </cfRule>
  </conditionalFormatting>
  <conditionalFormatting sqref="AB12">
    <cfRule type="cellIs" dxfId="510" priority="52" stopIfTrue="1" operator="greaterThan">
      <formula>0.9</formula>
    </cfRule>
    <cfRule type="cellIs" dxfId="509" priority="53" stopIfTrue="1" operator="greaterThan">
      <formula>0.7</formula>
    </cfRule>
    <cfRule type="cellIs" dxfId="508" priority="54" stopIfTrue="1" operator="lessThan">
      <formula>0.5</formula>
    </cfRule>
    <cfRule type="cellIs" dxfId="507" priority="55" operator="lessThan">
      <formula>0.7</formula>
    </cfRule>
  </conditionalFormatting>
  <conditionalFormatting sqref="AB12">
    <cfRule type="cellIs" dxfId="506" priority="48" stopIfTrue="1" operator="greaterThan">
      <formula>0.9</formula>
    </cfRule>
    <cfRule type="cellIs" dxfId="505" priority="49" stopIfTrue="1" operator="greaterThan">
      <formula>0.7</formula>
    </cfRule>
    <cfRule type="cellIs" dxfId="504" priority="50" stopIfTrue="1" operator="lessThan">
      <formula>0.5</formula>
    </cfRule>
    <cfRule type="cellIs" dxfId="503" priority="51" operator="lessThan">
      <formula>0.7</formula>
    </cfRule>
  </conditionalFormatting>
  <conditionalFormatting sqref="AB12">
    <cfRule type="cellIs" dxfId="502" priority="45" stopIfTrue="1" operator="greaterThanOrEqual">
      <formula>0.9</formula>
    </cfRule>
    <cfRule type="cellIs" dxfId="501" priority="46" stopIfTrue="1" operator="lessThan">
      <formula>0.7</formula>
    </cfRule>
    <cfRule type="cellIs" dxfId="500" priority="47" stopIfTrue="1" operator="lessThan">
      <formula>0.5</formula>
    </cfRule>
  </conditionalFormatting>
  <conditionalFormatting sqref="AB12">
    <cfRule type="cellIs" dxfId="499" priority="41" stopIfTrue="1" operator="greaterThan">
      <formula>0.9</formula>
    </cfRule>
    <cfRule type="cellIs" dxfId="498" priority="42" stopIfTrue="1" operator="greaterThan">
      <formula>0.7</formula>
    </cfRule>
    <cfRule type="cellIs" dxfId="497" priority="43" stopIfTrue="1" operator="lessThan">
      <formula>0.5</formula>
    </cfRule>
    <cfRule type="cellIs" dxfId="496" priority="44" operator="lessThan">
      <formula>0.7</formula>
    </cfRule>
  </conditionalFormatting>
  <conditionalFormatting sqref="AB12">
    <cfRule type="cellIs" dxfId="495" priority="36" stopIfTrue="1" operator="greaterThanOrEqual">
      <formula>0.7</formula>
    </cfRule>
    <cfRule type="cellIs" dxfId="494" priority="37" stopIfTrue="1" operator="greaterThan">
      <formula>0.9</formula>
    </cfRule>
    <cfRule type="cellIs" dxfId="493" priority="38" stopIfTrue="1" operator="greaterThan">
      <formula>0.7</formula>
    </cfRule>
    <cfRule type="cellIs" dxfId="492" priority="39" stopIfTrue="1" operator="lessThan">
      <formula>0.5</formula>
    </cfRule>
    <cfRule type="cellIs" dxfId="491" priority="40" operator="lessThan">
      <formula>0.7</formula>
    </cfRule>
  </conditionalFormatting>
  <conditionalFormatting sqref="AB12">
    <cfRule type="cellIs" dxfId="490" priority="32" stopIfTrue="1" operator="greaterThan">
      <formula>0.9</formula>
    </cfRule>
    <cfRule type="cellIs" dxfId="489" priority="33" stopIfTrue="1" operator="greaterThanOrEqual">
      <formula>0.7</formula>
    </cfRule>
    <cfRule type="cellIs" dxfId="488" priority="34" stopIfTrue="1" operator="greaterThanOrEqual">
      <formula>0.5</formula>
    </cfRule>
    <cfRule type="cellIs" dxfId="487" priority="35" operator="lessThan">
      <formula>0.5</formula>
    </cfRule>
  </conditionalFormatting>
  <conditionalFormatting sqref="AB12">
    <cfRule type="cellIs" dxfId="486" priority="28" stopIfTrue="1" operator="greaterThanOrEqual">
      <formula>0.9</formula>
    </cfRule>
    <cfRule type="cellIs" dxfId="485" priority="29" stopIfTrue="1" operator="greaterThanOrEqual">
      <formula>0.7</formula>
    </cfRule>
    <cfRule type="cellIs" dxfId="484" priority="30" stopIfTrue="1" operator="greaterThanOrEqual">
      <formula>0.5</formula>
    </cfRule>
    <cfRule type="cellIs" dxfId="483" priority="31" operator="lessThan">
      <formula>0.5</formula>
    </cfRule>
  </conditionalFormatting>
  <conditionalFormatting sqref="AB12">
    <cfRule type="cellIs" dxfId="482" priority="24" stopIfTrue="1" operator="greaterThan">
      <formula>0.9</formula>
    </cfRule>
    <cfRule type="cellIs" dxfId="481" priority="25" stopIfTrue="1" operator="greaterThan">
      <formula>0.7</formula>
    </cfRule>
    <cfRule type="cellIs" dxfId="480" priority="26" stopIfTrue="1" operator="lessThan">
      <formula>0.5</formula>
    </cfRule>
    <cfRule type="cellIs" dxfId="479" priority="27" operator="lessThan">
      <formula>0.7</formula>
    </cfRule>
  </conditionalFormatting>
  <conditionalFormatting sqref="AB12">
    <cfRule type="cellIs" dxfId="478" priority="20" stopIfTrue="1" operator="greaterThan">
      <formula>0.9</formula>
    </cfRule>
    <cfRule type="cellIs" dxfId="477" priority="21" stopIfTrue="1" operator="greaterThan">
      <formula>0.7</formula>
    </cfRule>
    <cfRule type="cellIs" dxfId="476" priority="22" stopIfTrue="1" operator="lessThan">
      <formula>0.5</formula>
    </cfRule>
    <cfRule type="cellIs" dxfId="475" priority="23" operator="lessThan">
      <formula>0.7</formula>
    </cfRule>
  </conditionalFormatting>
  <conditionalFormatting sqref="AB12">
    <cfRule type="cellIs" dxfId="474" priority="16" stopIfTrue="1" operator="greaterThan">
      <formula>0.9</formula>
    </cfRule>
    <cfRule type="cellIs" dxfId="473" priority="17" stopIfTrue="1" operator="greaterThan">
      <formula>0.7</formula>
    </cfRule>
    <cfRule type="cellIs" dxfId="472" priority="18" stopIfTrue="1" operator="lessThan">
      <formula>0.5</formula>
    </cfRule>
    <cfRule type="cellIs" dxfId="471" priority="19" operator="lessThan">
      <formula>0.7</formula>
    </cfRule>
  </conditionalFormatting>
  <conditionalFormatting sqref="AB12">
    <cfRule type="cellIs" dxfId="470" priority="12" stopIfTrue="1" operator="greaterThan">
      <formula>0.9</formula>
    </cfRule>
    <cfRule type="cellIs" dxfId="469" priority="13" stopIfTrue="1" operator="greaterThan">
      <formula>0.7</formula>
    </cfRule>
    <cfRule type="cellIs" dxfId="468" priority="14" stopIfTrue="1" operator="lessThan">
      <formula>0.5</formula>
    </cfRule>
    <cfRule type="cellIs" dxfId="467" priority="15" operator="lessThan">
      <formula>0.7</formula>
    </cfRule>
  </conditionalFormatting>
  <conditionalFormatting sqref="AB12">
    <cfRule type="cellIs" dxfId="466" priority="8" stopIfTrue="1" operator="greaterThan">
      <formula>0.9</formula>
    </cfRule>
    <cfRule type="cellIs" dxfId="465" priority="9" stopIfTrue="1" operator="greaterThan">
      <formula>0.7</formula>
    </cfRule>
    <cfRule type="cellIs" dxfId="464" priority="10" stopIfTrue="1" operator="lessThan">
      <formula>0.5</formula>
    </cfRule>
    <cfRule type="cellIs" dxfId="463" priority="11" operator="lessThan">
      <formula>0.7</formula>
    </cfRule>
  </conditionalFormatting>
  <conditionalFormatting sqref="AB12">
    <cfRule type="cellIs" dxfId="462" priority="4" stopIfTrue="1" operator="greaterThan">
      <formula>0.9</formula>
    </cfRule>
    <cfRule type="cellIs" dxfId="461" priority="5" stopIfTrue="1" operator="greaterThan">
      <formula>0.7</formula>
    </cfRule>
    <cfRule type="cellIs" dxfId="460" priority="6" stopIfTrue="1" operator="lessThan">
      <formula>0.5</formula>
    </cfRule>
    <cfRule type="cellIs" dxfId="459" priority="7" operator="lessThan">
      <formula>0.7</formula>
    </cfRule>
  </conditionalFormatting>
  <conditionalFormatting sqref="AB12">
    <cfRule type="cellIs" dxfId="458" priority="1" stopIfTrue="1" operator="greaterThanOrEqual">
      <formula>0.9</formula>
    </cfRule>
    <cfRule type="cellIs" dxfId="457" priority="2" stopIfTrue="1" operator="lessThan">
      <formula>0.5</formula>
    </cfRule>
    <cfRule type="cellIs" dxfId="456" priority="3" operator="lessThan">
      <formula>0.7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(S) OPORD 13-01-OEF-S&amp;C&amp;"Arial,Bold"&amp;10FOR TRAINING PURPOSES ONLY   //   FOUO/REL TO USA, ISAF, NATO</oddHeader>
    <oddFooter>&amp;C&amp;"Arial,Bold"&amp;10W-1-A-1-3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B13"/>
  <sheetViews>
    <sheetView zoomScaleNormal="100" workbookViewId="0">
      <selection activeCell="A4" sqref="A4:A12"/>
    </sheetView>
  </sheetViews>
  <sheetFormatPr defaultRowHeight="15" x14ac:dyDescent="0.25"/>
  <cols>
    <col min="1" max="1" width="36.140625" customWidth="1"/>
    <col min="2" max="28" width="4.7109375" customWidth="1"/>
  </cols>
  <sheetData>
    <row r="1" spans="1:28" ht="27" thickBot="1" x14ac:dyDescent="0.45">
      <c r="A1" s="66" t="s">
        <v>11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ht="15" customHeight="1" x14ac:dyDescent="0.25">
      <c r="A2" s="67" t="s">
        <v>7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68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216</v>
      </c>
      <c r="C4" s="25">
        <f>F4+I4+L4+O4+R4+U4+X4</f>
        <v>176</v>
      </c>
      <c r="D4" s="26">
        <f t="shared" ref="D4:D13" si="0">C4/B4</f>
        <v>0.81481481481481477</v>
      </c>
      <c r="E4" s="14">
        <v>58</v>
      </c>
      <c r="F4" s="25">
        <v>34</v>
      </c>
      <c r="G4" s="26">
        <f t="shared" ref="G4:G13" si="1">F4/E4</f>
        <v>0.58620689655172409</v>
      </c>
      <c r="H4" s="14">
        <v>58</v>
      </c>
      <c r="I4" s="25">
        <v>57</v>
      </c>
      <c r="J4" s="26">
        <f t="shared" ref="J4:J13" si="2">I4/H4</f>
        <v>0.98275862068965514</v>
      </c>
      <c r="K4" s="14">
        <v>24</v>
      </c>
      <c r="L4" s="25">
        <v>10</v>
      </c>
      <c r="M4" s="26">
        <f t="shared" ref="M4:M13" si="3">L4/K4</f>
        <v>0.41666666666666669</v>
      </c>
      <c r="N4" s="14">
        <v>0</v>
      </c>
      <c r="O4" s="25">
        <v>0</v>
      </c>
      <c r="P4" s="26" t="e">
        <f t="shared" ref="P4:P13" si="4">O4/N4</f>
        <v>#DIV/0!</v>
      </c>
      <c r="Q4" s="14">
        <v>18</v>
      </c>
      <c r="R4" s="25">
        <v>18</v>
      </c>
      <c r="S4" s="26">
        <f t="shared" ref="S4:S13" si="5">R4/Q4</f>
        <v>1</v>
      </c>
      <c r="T4" s="14">
        <v>0</v>
      </c>
      <c r="U4" s="25">
        <v>0</v>
      </c>
      <c r="V4" s="26" t="e">
        <f t="shared" ref="V4:V13" si="6">U4/T4</f>
        <v>#DIV/0!</v>
      </c>
      <c r="W4" s="14">
        <v>58</v>
      </c>
      <c r="X4" s="25">
        <v>57</v>
      </c>
      <c r="Y4" s="26">
        <f t="shared" ref="Y4:Y13" si="7">X4/W4</f>
        <v>0.98275862068965514</v>
      </c>
      <c r="Z4" s="14">
        <v>58</v>
      </c>
      <c r="AA4" s="25">
        <v>57</v>
      </c>
      <c r="AB4" s="26">
        <f t="shared" ref="AB4:AB13" si="8">AA4/Z4</f>
        <v>0.98275862068965514</v>
      </c>
    </row>
    <row r="5" spans="1:28" s="2" customFormat="1" ht="30" customHeight="1" x14ac:dyDescent="0.25">
      <c r="A5" s="3"/>
      <c r="B5" s="30">
        <f t="shared" ref="B5:B12" si="9">E5+H5+K5+N5+Q5+T5+W5</f>
        <v>348</v>
      </c>
      <c r="C5" s="23">
        <f t="shared" ref="C5:C12" si="10">F5+I5+L5+O5+R5+U5+X5</f>
        <v>342</v>
      </c>
      <c r="D5" s="24">
        <f t="shared" si="0"/>
        <v>0.98275862068965514</v>
      </c>
      <c r="E5" s="30">
        <v>58</v>
      </c>
      <c r="F5" s="23">
        <v>57</v>
      </c>
      <c r="G5" s="24">
        <f t="shared" si="1"/>
        <v>0.98275862068965514</v>
      </c>
      <c r="H5" s="30">
        <v>58</v>
      </c>
      <c r="I5" s="23">
        <v>57</v>
      </c>
      <c r="J5" s="24">
        <f t="shared" si="2"/>
        <v>0.98275862068965514</v>
      </c>
      <c r="K5" s="30">
        <v>58</v>
      </c>
      <c r="L5" s="23">
        <v>57</v>
      </c>
      <c r="M5" s="24">
        <f t="shared" si="3"/>
        <v>0.98275862068965514</v>
      </c>
      <c r="N5" s="30">
        <v>58</v>
      </c>
      <c r="O5" s="23">
        <v>57</v>
      </c>
      <c r="P5" s="24">
        <f t="shared" si="4"/>
        <v>0.98275862068965514</v>
      </c>
      <c r="Q5" s="30">
        <v>58</v>
      </c>
      <c r="R5" s="23">
        <v>57</v>
      </c>
      <c r="S5" s="24">
        <f t="shared" si="5"/>
        <v>0.98275862068965514</v>
      </c>
      <c r="T5" s="30">
        <v>0</v>
      </c>
      <c r="U5" s="23">
        <v>0</v>
      </c>
      <c r="V5" s="24" t="e">
        <f t="shared" si="6"/>
        <v>#DIV/0!</v>
      </c>
      <c r="W5" s="30">
        <v>58</v>
      </c>
      <c r="X5" s="23">
        <v>57</v>
      </c>
      <c r="Y5" s="24">
        <f t="shared" si="7"/>
        <v>0.98275862068965514</v>
      </c>
      <c r="Z5" s="30">
        <v>58</v>
      </c>
      <c r="AA5" s="23">
        <v>57</v>
      </c>
      <c r="AB5" s="24">
        <f t="shared" si="8"/>
        <v>0.98275862068965514</v>
      </c>
    </row>
    <row r="6" spans="1:28" s="2" customFormat="1" ht="30" customHeight="1" x14ac:dyDescent="0.25">
      <c r="A6" s="3"/>
      <c r="B6" s="30">
        <f t="shared" si="9"/>
        <v>353</v>
      </c>
      <c r="C6" s="23">
        <f t="shared" si="10"/>
        <v>347</v>
      </c>
      <c r="D6" s="24">
        <f t="shared" si="0"/>
        <v>0.98300283286118983</v>
      </c>
      <c r="E6" s="30">
        <v>58</v>
      </c>
      <c r="F6" s="23">
        <v>57</v>
      </c>
      <c r="G6" s="24">
        <f t="shared" si="1"/>
        <v>0.98275862068965514</v>
      </c>
      <c r="H6" s="30">
        <v>58</v>
      </c>
      <c r="I6" s="23">
        <v>57</v>
      </c>
      <c r="J6" s="24">
        <f t="shared" si="2"/>
        <v>0.98275862068965514</v>
      </c>
      <c r="K6" s="30">
        <v>58</v>
      </c>
      <c r="L6" s="23">
        <v>57</v>
      </c>
      <c r="M6" s="24">
        <f t="shared" si="3"/>
        <v>0.98275862068965514</v>
      </c>
      <c r="N6" s="30">
        <v>58</v>
      </c>
      <c r="O6" s="23">
        <v>57</v>
      </c>
      <c r="P6" s="24">
        <f t="shared" si="4"/>
        <v>0.98275862068965514</v>
      </c>
      <c r="Q6" s="30">
        <v>58</v>
      </c>
      <c r="R6" s="23">
        <v>57</v>
      </c>
      <c r="S6" s="24">
        <f t="shared" si="5"/>
        <v>0.98275862068965514</v>
      </c>
      <c r="T6" s="30">
        <v>5</v>
      </c>
      <c r="U6" s="23">
        <v>5</v>
      </c>
      <c r="V6" s="24">
        <f t="shared" si="6"/>
        <v>1</v>
      </c>
      <c r="W6" s="30">
        <v>58</v>
      </c>
      <c r="X6" s="23">
        <v>57</v>
      </c>
      <c r="Y6" s="24">
        <f t="shared" si="7"/>
        <v>0.98275862068965514</v>
      </c>
      <c r="Z6" s="30">
        <v>58</v>
      </c>
      <c r="AA6" s="23">
        <v>57</v>
      </c>
      <c r="AB6" s="24">
        <f t="shared" si="8"/>
        <v>0.98275862068965514</v>
      </c>
    </row>
    <row r="7" spans="1:28" s="2" customFormat="1" ht="30" customHeight="1" x14ac:dyDescent="0.25">
      <c r="A7" s="3"/>
      <c r="B7" s="30">
        <f t="shared" si="9"/>
        <v>35</v>
      </c>
      <c r="C7" s="23">
        <f t="shared" si="10"/>
        <v>28</v>
      </c>
      <c r="D7" s="24">
        <f t="shared" si="0"/>
        <v>0.8</v>
      </c>
      <c r="E7" s="30">
        <v>5</v>
      </c>
      <c r="F7" s="23">
        <v>1</v>
      </c>
      <c r="G7" s="24">
        <f t="shared" si="1"/>
        <v>0.2</v>
      </c>
      <c r="H7" s="30">
        <v>5</v>
      </c>
      <c r="I7" s="23">
        <v>5</v>
      </c>
      <c r="J7" s="24">
        <f t="shared" si="2"/>
        <v>1</v>
      </c>
      <c r="K7" s="30">
        <v>5</v>
      </c>
      <c r="L7" s="23">
        <v>5</v>
      </c>
      <c r="M7" s="24">
        <f t="shared" si="3"/>
        <v>1</v>
      </c>
      <c r="N7" s="30">
        <v>5</v>
      </c>
      <c r="O7" s="23">
        <v>3</v>
      </c>
      <c r="P7" s="24">
        <f t="shared" si="4"/>
        <v>0.6</v>
      </c>
      <c r="Q7" s="30">
        <v>5</v>
      </c>
      <c r="R7" s="23">
        <v>5</v>
      </c>
      <c r="S7" s="24">
        <f t="shared" si="5"/>
        <v>1</v>
      </c>
      <c r="T7" s="30">
        <v>5</v>
      </c>
      <c r="U7" s="23">
        <v>4</v>
      </c>
      <c r="V7" s="24">
        <f t="shared" si="6"/>
        <v>0.8</v>
      </c>
      <c r="W7" s="30">
        <v>5</v>
      </c>
      <c r="X7" s="23">
        <v>5</v>
      </c>
      <c r="Y7" s="24">
        <f t="shared" si="7"/>
        <v>1</v>
      </c>
      <c r="Z7" s="30">
        <v>5</v>
      </c>
      <c r="AA7" s="23">
        <v>5</v>
      </c>
      <c r="AB7" s="24">
        <f t="shared" si="8"/>
        <v>1</v>
      </c>
    </row>
    <row r="8" spans="1:28" s="2" customFormat="1" ht="30" customHeight="1" x14ac:dyDescent="0.25">
      <c r="A8" s="3"/>
      <c r="B8" s="30">
        <f t="shared" si="9"/>
        <v>406</v>
      </c>
      <c r="C8" s="23">
        <f t="shared" si="10"/>
        <v>399</v>
      </c>
      <c r="D8" s="24">
        <f t="shared" si="0"/>
        <v>0.98275862068965514</v>
      </c>
      <c r="E8" s="30">
        <v>58</v>
      </c>
      <c r="F8" s="23">
        <v>57</v>
      </c>
      <c r="G8" s="24">
        <f t="shared" si="1"/>
        <v>0.98275862068965514</v>
      </c>
      <c r="H8" s="30">
        <v>58</v>
      </c>
      <c r="I8" s="23">
        <v>57</v>
      </c>
      <c r="J8" s="24">
        <f t="shared" si="2"/>
        <v>0.98275862068965514</v>
      </c>
      <c r="K8" s="30">
        <v>58</v>
      </c>
      <c r="L8" s="23">
        <v>57</v>
      </c>
      <c r="M8" s="24">
        <f t="shared" si="3"/>
        <v>0.98275862068965514</v>
      </c>
      <c r="N8" s="30">
        <v>58</v>
      </c>
      <c r="O8" s="23">
        <v>57</v>
      </c>
      <c r="P8" s="24">
        <f t="shared" si="4"/>
        <v>0.98275862068965514</v>
      </c>
      <c r="Q8" s="30">
        <v>58</v>
      </c>
      <c r="R8" s="23">
        <v>57</v>
      </c>
      <c r="S8" s="24">
        <f t="shared" si="5"/>
        <v>0.98275862068965514</v>
      </c>
      <c r="T8" s="30">
        <v>58</v>
      </c>
      <c r="U8" s="23">
        <v>57</v>
      </c>
      <c r="V8" s="24">
        <f t="shared" si="6"/>
        <v>0.98275862068965514</v>
      </c>
      <c r="W8" s="30">
        <v>58</v>
      </c>
      <c r="X8" s="23">
        <v>57</v>
      </c>
      <c r="Y8" s="24">
        <f t="shared" si="7"/>
        <v>0.98275862068965514</v>
      </c>
      <c r="Z8" s="30">
        <v>58</v>
      </c>
      <c r="AA8" s="23">
        <v>57</v>
      </c>
      <c r="AB8" s="24">
        <f t="shared" si="8"/>
        <v>0.98275862068965514</v>
      </c>
    </row>
    <row r="9" spans="1:28" s="2" customFormat="1" ht="30" customHeight="1" x14ac:dyDescent="0.25">
      <c r="A9" s="3"/>
      <c r="B9" s="30">
        <f t="shared" si="9"/>
        <v>406</v>
      </c>
      <c r="C9" s="23">
        <f t="shared" si="10"/>
        <v>399</v>
      </c>
      <c r="D9" s="24">
        <f t="shared" si="0"/>
        <v>0.98275862068965514</v>
      </c>
      <c r="E9" s="30">
        <v>58</v>
      </c>
      <c r="F9" s="23">
        <v>57</v>
      </c>
      <c r="G9" s="24">
        <f t="shared" si="1"/>
        <v>0.98275862068965514</v>
      </c>
      <c r="H9" s="30">
        <v>58</v>
      </c>
      <c r="I9" s="23">
        <v>57</v>
      </c>
      <c r="J9" s="24">
        <f t="shared" si="2"/>
        <v>0.98275862068965514</v>
      </c>
      <c r="K9" s="30">
        <v>58</v>
      </c>
      <c r="L9" s="23">
        <v>57</v>
      </c>
      <c r="M9" s="24">
        <f t="shared" si="3"/>
        <v>0.98275862068965514</v>
      </c>
      <c r="N9" s="30">
        <v>58</v>
      </c>
      <c r="O9" s="23">
        <v>57</v>
      </c>
      <c r="P9" s="24">
        <f t="shared" si="4"/>
        <v>0.98275862068965514</v>
      </c>
      <c r="Q9" s="30">
        <v>58</v>
      </c>
      <c r="R9" s="23">
        <v>57</v>
      </c>
      <c r="S9" s="24">
        <f t="shared" si="5"/>
        <v>0.98275862068965514</v>
      </c>
      <c r="T9" s="30">
        <v>58</v>
      </c>
      <c r="U9" s="23">
        <v>57</v>
      </c>
      <c r="V9" s="24">
        <f t="shared" si="6"/>
        <v>0.98275862068965514</v>
      </c>
      <c r="W9" s="30">
        <v>58</v>
      </c>
      <c r="X9" s="23">
        <v>57</v>
      </c>
      <c r="Y9" s="24">
        <f t="shared" si="7"/>
        <v>0.98275862068965514</v>
      </c>
      <c r="Z9" s="30">
        <v>58</v>
      </c>
      <c r="AA9" s="23">
        <v>57</v>
      </c>
      <c r="AB9" s="24">
        <f t="shared" si="8"/>
        <v>0.98275862068965514</v>
      </c>
    </row>
    <row r="10" spans="1:28" s="2" customFormat="1" ht="30" customHeight="1" x14ac:dyDescent="0.25">
      <c r="A10" s="3"/>
      <c r="B10" s="30">
        <f t="shared" si="9"/>
        <v>406</v>
      </c>
      <c r="C10" s="23">
        <f t="shared" si="10"/>
        <v>399</v>
      </c>
      <c r="D10" s="24">
        <f t="shared" si="0"/>
        <v>0.98275862068965514</v>
      </c>
      <c r="E10" s="30">
        <v>58</v>
      </c>
      <c r="F10" s="23">
        <v>57</v>
      </c>
      <c r="G10" s="24">
        <f t="shared" si="1"/>
        <v>0.98275862068965514</v>
      </c>
      <c r="H10" s="30">
        <v>58</v>
      </c>
      <c r="I10" s="23">
        <v>57</v>
      </c>
      <c r="J10" s="24">
        <f t="shared" si="2"/>
        <v>0.98275862068965514</v>
      </c>
      <c r="K10" s="30">
        <v>58</v>
      </c>
      <c r="L10" s="23">
        <v>57</v>
      </c>
      <c r="M10" s="24">
        <f t="shared" si="3"/>
        <v>0.98275862068965514</v>
      </c>
      <c r="N10" s="30">
        <v>58</v>
      </c>
      <c r="O10" s="23">
        <v>57</v>
      </c>
      <c r="P10" s="24">
        <f t="shared" si="4"/>
        <v>0.98275862068965514</v>
      </c>
      <c r="Q10" s="30">
        <v>58</v>
      </c>
      <c r="R10" s="23">
        <v>57</v>
      </c>
      <c r="S10" s="24">
        <f t="shared" si="5"/>
        <v>0.98275862068965514</v>
      </c>
      <c r="T10" s="30">
        <v>58</v>
      </c>
      <c r="U10" s="23">
        <v>57</v>
      </c>
      <c r="V10" s="24">
        <f t="shared" si="6"/>
        <v>0.98275862068965514</v>
      </c>
      <c r="W10" s="30">
        <v>58</v>
      </c>
      <c r="X10" s="23">
        <v>57</v>
      </c>
      <c r="Y10" s="24">
        <f t="shared" si="7"/>
        <v>0.98275862068965514</v>
      </c>
      <c r="Z10" s="30">
        <v>58</v>
      </c>
      <c r="AA10" s="23">
        <v>57</v>
      </c>
      <c r="AB10" s="24">
        <f t="shared" si="8"/>
        <v>0.98275862068965514</v>
      </c>
    </row>
    <row r="11" spans="1:28" s="2" customFormat="1" ht="30" customHeight="1" x14ac:dyDescent="0.25">
      <c r="A11" s="3"/>
      <c r="B11" s="30">
        <f t="shared" ref="B11" si="11">E11+H11+K11+N11+Q11+T11+W11</f>
        <v>7</v>
      </c>
      <c r="C11" s="23">
        <f t="shared" ref="C11" si="12">F11+I11+L11+O11+R11+U11+X11</f>
        <v>5</v>
      </c>
      <c r="D11" s="24">
        <f t="shared" si="0"/>
        <v>0.7142857142857143</v>
      </c>
      <c r="E11" s="30">
        <v>1</v>
      </c>
      <c r="F11" s="23">
        <v>1</v>
      </c>
      <c r="G11" s="24">
        <f t="shared" si="1"/>
        <v>1</v>
      </c>
      <c r="H11" s="30">
        <v>1</v>
      </c>
      <c r="I11" s="23">
        <v>0</v>
      </c>
      <c r="J11" s="24">
        <f t="shared" si="2"/>
        <v>0</v>
      </c>
      <c r="K11" s="30">
        <v>1</v>
      </c>
      <c r="L11" s="23">
        <v>0</v>
      </c>
      <c r="M11" s="24">
        <f t="shared" si="3"/>
        <v>0</v>
      </c>
      <c r="N11" s="30">
        <v>1</v>
      </c>
      <c r="O11" s="23">
        <v>1</v>
      </c>
      <c r="P11" s="24">
        <f t="shared" si="4"/>
        <v>1</v>
      </c>
      <c r="Q11" s="30">
        <v>1</v>
      </c>
      <c r="R11" s="23">
        <v>1</v>
      </c>
      <c r="S11" s="24">
        <f t="shared" si="5"/>
        <v>1</v>
      </c>
      <c r="T11" s="30">
        <v>1</v>
      </c>
      <c r="U11" s="23">
        <v>1</v>
      </c>
      <c r="V11" s="24">
        <f t="shared" si="6"/>
        <v>1</v>
      </c>
      <c r="W11" s="30">
        <v>1</v>
      </c>
      <c r="X11" s="23">
        <v>1</v>
      </c>
      <c r="Y11" s="24">
        <f t="shared" si="7"/>
        <v>1</v>
      </c>
      <c r="Z11" s="30">
        <v>1</v>
      </c>
      <c r="AA11" s="23">
        <v>1</v>
      </c>
      <c r="AB11" s="24">
        <f t="shared" si="8"/>
        <v>1</v>
      </c>
    </row>
    <row r="12" spans="1:28" s="2" customFormat="1" ht="30" customHeight="1" thickBot="1" x14ac:dyDescent="0.3">
      <c r="A12" s="5"/>
      <c r="B12" s="31">
        <f t="shared" si="9"/>
        <v>7</v>
      </c>
      <c r="C12" s="27">
        <f t="shared" si="10"/>
        <v>3</v>
      </c>
      <c r="D12" s="28">
        <f t="shared" si="0"/>
        <v>0.42857142857142855</v>
      </c>
      <c r="E12" s="31">
        <v>1</v>
      </c>
      <c r="F12" s="27">
        <v>1</v>
      </c>
      <c r="G12" s="28">
        <f t="shared" si="1"/>
        <v>1</v>
      </c>
      <c r="H12" s="31">
        <v>1</v>
      </c>
      <c r="I12" s="27">
        <v>0</v>
      </c>
      <c r="J12" s="28">
        <f t="shared" si="2"/>
        <v>0</v>
      </c>
      <c r="K12" s="31">
        <v>1</v>
      </c>
      <c r="L12" s="27">
        <v>1</v>
      </c>
      <c r="M12" s="28">
        <f t="shared" si="3"/>
        <v>1</v>
      </c>
      <c r="N12" s="31">
        <v>1</v>
      </c>
      <c r="O12" s="27">
        <v>0</v>
      </c>
      <c r="P12" s="28">
        <f t="shared" si="4"/>
        <v>0</v>
      </c>
      <c r="Q12" s="31">
        <v>1</v>
      </c>
      <c r="R12" s="27">
        <v>0</v>
      </c>
      <c r="S12" s="28">
        <f t="shared" si="5"/>
        <v>0</v>
      </c>
      <c r="T12" s="31">
        <v>1</v>
      </c>
      <c r="U12" s="27">
        <v>0</v>
      </c>
      <c r="V12" s="28">
        <f t="shared" si="6"/>
        <v>0</v>
      </c>
      <c r="W12" s="31">
        <v>1</v>
      </c>
      <c r="X12" s="27">
        <v>1</v>
      </c>
      <c r="Y12" s="28">
        <f t="shared" si="7"/>
        <v>1</v>
      </c>
      <c r="Z12" s="31">
        <v>1</v>
      </c>
      <c r="AA12" s="27">
        <v>1</v>
      </c>
      <c r="AB12" s="28">
        <f t="shared" si="8"/>
        <v>1</v>
      </c>
    </row>
    <row r="13" spans="1:28" s="2" customFormat="1" ht="30" customHeight="1" thickBot="1" x14ac:dyDescent="0.3">
      <c r="A13" s="6" t="s">
        <v>10</v>
      </c>
      <c r="B13" s="32">
        <f>SUM(B3:B12)</f>
        <v>2184</v>
      </c>
      <c r="C13" s="15">
        <f>SUM(C3:C12)</f>
        <v>2098</v>
      </c>
      <c r="D13" s="29">
        <f t="shared" si="0"/>
        <v>0.96062271062271065</v>
      </c>
      <c r="E13" s="32">
        <f>SUM(E3:E12)</f>
        <v>355</v>
      </c>
      <c r="F13" s="15">
        <f>SUM(F3:F12)</f>
        <v>322</v>
      </c>
      <c r="G13" s="29">
        <f t="shared" si="1"/>
        <v>0.90704225352112677</v>
      </c>
      <c r="H13" s="32">
        <f>SUM(H3:H12)</f>
        <v>355</v>
      </c>
      <c r="I13" s="15">
        <f>SUM(I3:I12)</f>
        <v>347</v>
      </c>
      <c r="J13" s="29">
        <f t="shared" si="2"/>
        <v>0.9774647887323944</v>
      </c>
      <c r="K13" s="32">
        <f>SUM(K3:K12)</f>
        <v>321</v>
      </c>
      <c r="L13" s="15">
        <f>SUM(L3:L12)</f>
        <v>301</v>
      </c>
      <c r="M13" s="29">
        <f t="shared" si="3"/>
        <v>0.93769470404984423</v>
      </c>
      <c r="N13" s="32">
        <f>SUM(N3:N12)</f>
        <v>297</v>
      </c>
      <c r="O13" s="15">
        <f>SUM(O3:O12)</f>
        <v>289</v>
      </c>
      <c r="P13" s="29">
        <f t="shared" si="4"/>
        <v>0.97306397306397308</v>
      </c>
      <c r="Q13" s="32">
        <f>SUM(Q3:Q12)</f>
        <v>315</v>
      </c>
      <c r="R13" s="15">
        <f>SUM(R3:R12)</f>
        <v>309</v>
      </c>
      <c r="S13" s="29">
        <f t="shared" si="5"/>
        <v>0.98095238095238091</v>
      </c>
      <c r="T13" s="32">
        <f>SUM(T3:T12)</f>
        <v>186</v>
      </c>
      <c r="U13" s="15">
        <f>SUM(U3:U12)</f>
        <v>181</v>
      </c>
      <c r="V13" s="29">
        <f t="shared" si="6"/>
        <v>0.9731182795698925</v>
      </c>
      <c r="W13" s="32">
        <f>SUM(W3:W12)</f>
        <v>355</v>
      </c>
      <c r="X13" s="15">
        <f>SUM(X3:X12)</f>
        <v>349</v>
      </c>
      <c r="Y13" s="29">
        <f t="shared" si="7"/>
        <v>0.9830985915492958</v>
      </c>
      <c r="Z13" s="32">
        <f>SUM(Z3:Z12)</f>
        <v>355</v>
      </c>
      <c r="AA13" s="15">
        <f>SUM(AA3:AA12)</f>
        <v>349</v>
      </c>
      <c r="AB13" s="29">
        <f t="shared" si="8"/>
        <v>0.9830985915492958</v>
      </c>
    </row>
  </sheetData>
  <mergeCells count="11">
    <mergeCell ref="Z2:AB2"/>
    <mergeCell ref="T2:V2"/>
    <mergeCell ref="W2:Y2"/>
    <mergeCell ref="A1:Y1"/>
    <mergeCell ref="B2:D2"/>
    <mergeCell ref="E2:G2"/>
    <mergeCell ref="H2:J2"/>
    <mergeCell ref="K2:M2"/>
    <mergeCell ref="N2:P2"/>
    <mergeCell ref="Q2:S2"/>
    <mergeCell ref="A2:A3"/>
  </mergeCells>
  <conditionalFormatting sqref="J4:J13 G4:G13 D4:D13 M4:M13 P4:P13 S4:S13 V4:V13 Y4:Y13">
    <cfRule type="cellIs" dxfId="455" priority="767" stopIfTrue="1" operator="greaterThan">
      <formula>0.9</formula>
    </cfRule>
    <cfRule type="cellIs" dxfId="454" priority="768" stopIfTrue="1" operator="greaterThan">
      <formula>0.7</formula>
    </cfRule>
    <cfRule type="cellIs" dxfId="453" priority="769" stopIfTrue="1" operator="lessThan">
      <formula>0.5</formula>
    </cfRule>
    <cfRule type="cellIs" dxfId="452" priority="770" operator="lessThan">
      <formula>0.7</formula>
    </cfRule>
  </conditionalFormatting>
  <conditionalFormatting sqref="V4:V5">
    <cfRule type="cellIs" dxfId="451" priority="742" stopIfTrue="1" operator="equal">
      <formula>"0/0"</formula>
    </cfRule>
  </conditionalFormatting>
  <conditionalFormatting sqref="D13">
    <cfRule type="cellIs" dxfId="450" priority="701" stopIfTrue="1" operator="greaterThan">
      <formula>0.9</formula>
    </cfRule>
    <cfRule type="cellIs" dxfId="449" priority="702" stopIfTrue="1" operator="greaterThan">
      <formula>0.7</formula>
    </cfRule>
    <cfRule type="cellIs" dxfId="448" priority="703" stopIfTrue="1" operator="lessThan">
      <formula>0.5</formula>
    </cfRule>
    <cfRule type="cellIs" dxfId="447" priority="704" operator="lessThan">
      <formula>0.7</formula>
    </cfRule>
  </conditionalFormatting>
  <conditionalFormatting sqref="J13 G13 M13 P13 S13 V13 Y13">
    <cfRule type="cellIs" dxfId="446" priority="697" stopIfTrue="1" operator="greaterThan">
      <formula>0.9</formula>
    </cfRule>
    <cfRule type="cellIs" dxfId="445" priority="698" stopIfTrue="1" operator="greaterThan">
      <formula>0.7</formula>
    </cfRule>
    <cfRule type="cellIs" dxfId="444" priority="699" stopIfTrue="1" operator="lessThan">
      <formula>0.5</formula>
    </cfRule>
    <cfRule type="cellIs" dxfId="443" priority="700" operator="lessThan">
      <formula>0.7</formula>
    </cfRule>
  </conditionalFormatting>
  <conditionalFormatting sqref="D4:D12 G4:G12 M4:M12 P4:P12 S4:S12 V4:V12 Y4:Y12">
    <cfRule type="cellIs" dxfId="442" priority="685" stopIfTrue="1" operator="greaterThan">
      <formula>0.9</formula>
    </cfRule>
    <cfRule type="cellIs" dxfId="441" priority="686" stopIfTrue="1" operator="greaterThanOrEqual">
      <formula>0.7</formula>
    </cfRule>
    <cfRule type="cellIs" dxfId="440" priority="687" stopIfTrue="1" operator="greaterThanOrEqual">
      <formula>0.5</formula>
    </cfRule>
    <cfRule type="cellIs" dxfId="439" priority="688" operator="lessThan">
      <formula>0.5</formula>
    </cfRule>
  </conditionalFormatting>
  <conditionalFormatting sqref="D13">
    <cfRule type="cellIs" dxfId="438" priority="681" stopIfTrue="1" operator="greaterThan">
      <formula>0.9</formula>
    </cfRule>
    <cfRule type="cellIs" dxfId="437" priority="682" stopIfTrue="1" operator="greaterThan">
      <formula>0.7</formula>
    </cfRule>
    <cfRule type="cellIs" dxfId="436" priority="683" stopIfTrue="1" operator="lessThan">
      <formula>0.5</formula>
    </cfRule>
    <cfRule type="cellIs" dxfId="435" priority="684" operator="lessThan">
      <formula>0.7</formula>
    </cfRule>
  </conditionalFormatting>
  <conditionalFormatting sqref="D13">
    <cfRule type="cellIs" dxfId="434" priority="677" stopIfTrue="1" operator="greaterThan">
      <formula>0.9</formula>
    </cfRule>
    <cfRule type="cellIs" dxfId="433" priority="678" stopIfTrue="1" operator="greaterThan">
      <formula>0.7</formula>
    </cfRule>
    <cfRule type="cellIs" dxfId="432" priority="679" stopIfTrue="1" operator="lessThan">
      <formula>0.5</formula>
    </cfRule>
    <cfRule type="cellIs" dxfId="431" priority="680" operator="lessThan">
      <formula>0.7</formula>
    </cfRule>
  </conditionalFormatting>
  <conditionalFormatting sqref="D13">
    <cfRule type="cellIs" dxfId="430" priority="673" stopIfTrue="1" operator="greaterThan">
      <formula>0.9</formula>
    </cfRule>
    <cfRule type="cellIs" dxfId="429" priority="674" stopIfTrue="1" operator="greaterThan">
      <formula>0.7</formula>
    </cfRule>
    <cfRule type="cellIs" dxfId="428" priority="675" stopIfTrue="1" operator="lessThan">
      <formula>0.5</formula>
    </cfRule>
    <cfRule type="cellIs" dxfId="427" priority="676" operator="lessThan">
      <formula>0.7</formula>
    </cfRule>
  </conditionalFormatting>
  <conditionalFormatting sqref="D13">
    <cfRule type="cellIs" dxfId="426" priority="669" stopIfTrue="1" operator="greaterThan">
      <formula>0.9</formula>
    </cfRule>
    <cfRule type="cellIs" dxfId="425" priority="670" stopIfTrue="1" operator="greaterThanOrEqual">
      <formula>0.7</formula>
    </cfRule>
    <cfRule type="cellIs" dxfId="424" priority="671" stopIfTrue="1" operator="greaterThanOrEqual">
      <formula>0.5</formula>
    </cfRule>
    <cfRule type="cellIs" dxfId="423" priority="672" operator="lessThan">
      <formula>0.5</formula>
    </cfRule>
  </conditionalFormatting>
  <conditionalFormatting sqref="G13">
    <cfRule type="cellIs" dxfId="422" priority="665" stopIfTrue="1" operator="greaterThan">
      <formula>0.9</formula>
    </cfRule>
    <cfRule type="cellIs" dxfId="421" priority="666" stopIfTrue="1" operator="greaterThan">
      <formula>0.7</formula>
    </cfRule>
    <cfRule type="cellIs" dxfId="420" priority="667" stopIfTrue="1" operator="lessThan">
      <formula>0.5</formula>
    </cfRule>
    <cfRule type="cellIs" dxfId="419" priority="668" operator="lessThan">
      <formula>0.7</formula>
    </cfRule>
  </conditionalFormatting>
  <conditionalFormatting sqref="G13">
    <cfRule type="cellIs" dxfId="418" priority="649" stopIfTrue="1" operator="greaterThan">
      <formula>0.9</formula>
    </cfRule>
    <cfRule type="cellIs" dxfId="417" priority="650" stopIfTrue="1" operator="greaterThan">
      <formula>0.7</formula>
    </cfRule>
    <cfRule type="cellIs" dxfId="416" priority="651" stopIfTrue="1" operator="lessThan">
      <formula>0.5</formula>
    </cfRule>
    <cfRule type="cellIs" dxfId="415" priority="652" operator="lessThan">
      <formula>0.7</formula>
    </cfRule>
  </conditionalFormatting>
  <conditionalFormatting sqref="G13">
    <cfRule type="cellIs" dxfId="414" priority="645" stopIfTrue="1" operator="greaterThan">
      <formula>0.9</formula>
    </cfRule>
    <cfRule type="cellIs" dxfId="413" priority="646" stopIfTrue="1" operator="greaterThan">
      <formula>0.7</formula>
    </cfRule>
    <cfRule type="cellIs" dxfId="412" priority="647" stopIfTrue="1" operator="lessThan">
      <formula>0.5</formula>
    </cfRule>
    <cfRule type="cellIs" dxfId="411" priority="648" operator="lessThan">
      <formula>0.7</formula>
    </cfRule>
  </conditionalFormatting>
  <conditionalFormatting sqref="G13">
    <cfRule type="cellIs" dxfId="410" priority="641" stopIfTrue="1" operator="greaterThan">
      <formula>0.9</formula>
    </cfRule>
    <cfRule type="cellIs" dxfId="409" priority="642" stopIfTrue="1" operator="greaterThan">
      <formula>0.7</formula>
    </cfRule>
    <cfRule type="cellIs" dxfId="408" priority="643" stopIfTrue="1" operator="lessThan">
      <formula>0.5</formula>
    </cfRule>
    <cfRule type="cellIs" dxfId="407" priority="644" operator="lessThan">
      <formula>0.7</formula>
    </cfRule>
  </conditionalFormatting>
  <conditionalFormatting sqref="G13">
    <cfRule type="cellIs" dxfId="406" priority="637" stopIfTrue="1" operator="greaterThan">
      <formula>0.9</formula>
    </cfRule>
    <cfRule type="cellIs" dxfId="405" priority="638" stopIfTrue="1" operator="greaterThanOrEqual">
      <formula>0.7</formula>
    </cfRule>
    <cfRule type="cellIs" dxfId="404" priority="639" stopIfTrue="1" operator="greaterThanOrEqual">
      <formula>0.5</formula>
    </cfRule>
    <cfRule type="cellIs" dxfId="403" priority="640" operator="lessThan">
      <formula>0.5</formula>
    </cfRule>
  </conditionalFormatting>
  <conditionalFormatting sqref="J13">
    <cfRule type="cellIs" dxfId="402" priority="625" stopIfTrue="1" operator="greaterThan">
      <formula>0.9</formula>
    </cfRule>
    <cfRule type="cellIs" dxfId="401" priority="626" stopIfTrue="1" operator="greaterThan">
      <formula>0.7</formula>
    </cfRule>
    <cfRule type="cellIs" dxfId="400" priority="627" stopIfTrue="1" operator="lessThan">
      <formula>0.5</formula>
    </cfRule>
    <cfRule type="cellIs" dxfId="399" priority="628" operator="lessThan">
      <formula>0.7</formula>
    </cfRule>
  </conditionalFormatting>
  <conditionalFormatting sqref="J4:J13 G4:G13 D4:D13 M4:M13 P4:P13 S4:S13 V4:V13 Y4:Y13">
    <cfRule type="cellIs" dxfId="398" priority="613" stopIfTrue="1" operator="greaterThanOrEqual">
      <formula>0.9</formula>
    </cfRule>
    <cfRule type="cellIs" dxfId="397" priority="614" stopIfTrue="1" operator="greaterThanOrEqual">
      <formula>0.7</formula>
    </cfRule>
    <cfRule type="cellIs" dxfId="396" priority="615" stopIfTrue="1" operator="greaterThanOrEqual">
      <formula>0.5</formula>
    </cfRule>
    <cfRule type="cellIs" dxfId="395" priority="616" operator="lessThan">
      <formula>0.5</formula>
    </cfRule>
  </conditionalFormatting>
  <conditionalFormatting sqref="J13">
    <cfRule type="cellIs" dxfId="394" priority="609" stopIfTrue="1" operator="greaterThan">
      <formula>0.9</formula>
    </cfRule>
    <cfRule type="cellIs" dxfId="393" priority="610" stopIfTrue="1" operator="greaterThan">
      <formula>0.7</formula>
    </cfRule>
    <cfRule type="cellIs" dxfId="392" priority="611" stopIfTrue="1" operator="lessThan">
      <formula>0.5</formula>
    </cfRule>
    <cfRule type="cellIs" dxfId="391" priority="612" operator="lessThan">
      <formula>0.7</formula>
    </cfRule>
  </conditionalFormatting>
  <conditionalFormatting sqref="J13">
    <cfRule type="cellIs" dxfId="390" priority="605" stopIfTrue="1" operator="greaterThan">
      <formula>0.9</formula>
    </cfRule>
    <cfRule type="cellIs" dxfId="389" priority="606" stopIfTrue="1" operator="greaterThan">
      <formula>0.7</formula>
    </cfRule>
    <cfRule type="cellIs" dxfId="388" priority="607" stopIfTrue="1" operator="lessThan">
      <formula>0.5</formula>
    </cfRule>
    <cfRule type="cellIs" dxfId="387" priority="608" operator="lessThan">
      <formula>0.7</formula>
    </cfRule>
  </conditionalFormatting>
  <conditionalFormatting sqref="J13">
    <cfRule type="cellIs" dxfId="386" priority="601" stopIfTrue="1" operator="greaterThan">
      <formula>0.9</formula>
    </cfRule>
    <cfRule type="cellIs" dxfId="385" priority="602" stopIfTrue="1" operator="greaterThan">
      <formula>0.7</formula>
    </cfRule>
    <cfRule type="cellIs" dxfId="384" priority="603" stopIfTrue="1" operator="lessThan">
      <formula>0.5</formula>
    </cfRule>
    <cfRule type="cellIs" dxfId="383" priority="604" operator="lessThan">
      <formula>0.7</formula>
    </cfRule>
  </conditionalFormatting>
  <conditionalFormatting sqref="J13">
    <cfRule type="cellIs" dxfId="382" priority="597" stopIfTrue="1" operator="greaterThan">
      <formula>0.9</formula>
    </cfRule>
    <cfRule type="cellIs" dxfId="381" priority="598" stopIfTrue="1" operator="greaterThanOrEqual">
      <formula>0.7</formula>
    </cfRule>
    <cfRule type="cellIs" dxfId="380" priority="599" stopIfTrue="1" operator="greaterThanOrEqual">
      <formula>0.5</formula>
    </cfRule>
    <cfRule type="cellIs" dxfId="379" priority="600" operator="lessThan">
      <formula>0.5</formula>
    </cfRule>
  </conditionalFormatting>
  <conditionalFormatting sqref="M13">
    <cfRule type="cellIs" dxfId="378" priority="585" stopIfTrue="1" operator="greaterThan">
      <formula>0.9</formula>
    </cfRule>
    <cfRule type="cellIs" dxfId="377" priority="586" stopIfTrue="1" operator="greaterThan">
      <formula>0.7</formula>
    </cfRule>
    <cfRule type="cellIs" dxfId="376" priority="587" stopIfTrue="1" operator="lessThan">
      <formula>0.5</formula>
    </cfRule>
    <cfRule type="cellIs" dxfId="375" priority="588" operator="lessThan">
      <formula>0.7</formula>
    </cfRule>
  </conditionalFormatting>
  <conditionalFormatting sqref="M13">
    <cfRule type="cellIs" dxfId="374" priority="569" stopIfTrue="1" operator="greaterThan">
      <formula>0.9</formula>
    </cfRule>
    <cfRule type="cellIs" dxfId="373" priority="570" stopIfTrue="1" operator="greaterThan">
      <formula>0.7</formula>
    </cfRule>
    <cfRule type="cellIs" dxfId="372" priority="571" stopIfTrue="1" operator="lessThan">
      <formula>0.5</formula>
    </cfRule>
    <cfRule type="cellIs" dxfId="371" priority="572" operator="lessThan">
      <formula>0.7</formula>
    </cfRule>
  </conditionalFormatting>
  <conditionalFormatting sqref="M13">
    <cfRule type="cellIs" dxfId="370" priority="565" stopIfTrue="1" operator="greaterThan">
      <formula>0.9</formula>
    </cfRule>
    <cfRule type="cellIs" dxfId="369" priority="566" stopIfTrue="1" operator="greaterThan">
      <formula>0.7</formula>
    </cfRule>
    <cfRule type="cellIs" dxfId="368" priority="567" stopIfTrue="1" operator="lessThan">
      <formula>0.5</formula>
    </cfRule>
    <cfRule type="cellIs" dxfId="367" priority="568" operator="lessThan">
      <formula>0.7</formula>
    </cfRule>
  </conditionalFormatting>
  <conditionalFormatting sqref="M13">
    <cfRule type="cellIs" dxfId="366" priority="561" stopIfTrue="1" operator="greaterThan">
      <formula>0.9</formula>
    </cfRule>
    <cfRule type="cellIs" dxfId="365" priority="562" stopIfTrue="1" operator="greaterThan">
      <formula>0.7</formula>
    </cfRule>
    <cfRule type="cellIs" dxfId="364" priority="563" stopIfTrue="1" operator="lessThan">
      <formula>0.5</formula>
    </cfRule>
    <cfRule type="cellIs" dxfId="363" priority="564" operator="lessThan">
      <formula>0.7</formula>
    </cfRule>
  </conditionalFormatting>
  <conditionalFormatting sqref="M13">
    <cfRule type="cellIs" dxfId="362" priority="557" stopIfTrue="1" operator="greaterThan">
      <formula>0.9</formula>
    </cfRule>
    <cfRule type="cellIs" dxfId="361" priority="558" stopIfTrue="1" operator="greaterThanOrEqual">
      <formula>0.7</formula>
    </cfRule>
    <cfRule type="cellIs" dxfId="360" priority="559" stopIfTrue="1" operator="greaterThanOrEqual">
      <formula>0.5</formula>
    </cfRule>
    <cfRule type="cellIs" dxfId="359" priority="560" operator="lessThan">
      <formula>0.5</formula>
    </cfRule>
  </conditionalFormatting>
  <conditionalFormatting sqref="P13">
    <cfRule type="cellIs" dxfId="358" priority="545" stopIfTrue="1" operator="greaterThan">
      <formula>0.9</formula>
    </cfRule>
    <cfRule type="cellIs" dxfId="357" priority="546" stopIfTrue="1" operator="greaterThan">
      <formula>0.7</formula>
    </cfRule>
    <cfRule type="cellIs" dxfId="356" priority="547" stopIfTrue="1" operator="lessThan">
      <formula>0.5</formula>
    </cfRule>
    <cfRule type="cellIs" dxfId="355" priority="548" operator="lessThan">
      <formula>0.7</formula>
    </cfRule>
  </conditionalFormatting>
  <conditionalFormatting sqref="P13">
    <cfRule type="cellIs" dxfId="354" priority="529" stopIfTrue="1" operator="greaterThan">
      <formula>0.9</formula>
    </cfRule>
    <cfRule type="cellIs" dxfId="353" priority="530" stopIfTrue="1" operator="greaterThan">
      <formula>0.7</formula>
    </cfRule>
    <cfRule type="cellIs" dxfId="352" priority="531" stopIfTrue="1" operator="lessThan">
      <formula>0.5</formula>
    </cfRule>
    <cfRule type="cellIs" dxfId="351" priority="532" operator="lessThan">
      <formula>0.7</formula>
    </cfRule>
  </conditionalFormatting>
  <conditionalFormatting sqref="P13">
    <cfRule type="cellIs" dxfId="350" priority="525" stopIfTrue="1" operator="greaterThan">
      <formula>0.9</formula>
    </cfRule>
    <cfRule type="cellIs" dxfId="349" priority="526" stopIfTrue="1" operator="greaterThan">
      <formula>0.7</formula>
    </cfRule>
    <cfRule type="cellIs" dxfId="348" priority="527" stopIfTrue="1" operator="lessThan">
      <formula>0.5</formula>
    </cfRule>
    <cfRule type="cellIs" dxfId="347" priority="528" operator="lessThan">
      <formula>0.7</formula>
    </cfRule>
  </conditionalFormatting>
  <conditionalFormatting sqref="P13">
    <cfRule type="cellIs" dxfId="346" priority="521" stopIfTrue="1" operator="greaterThan">
      <formula>0.9</formula>
    </cfRule>
    <cfRule type="cellIs" dxfId="345" priority="522" stopIfTrue="1" operator="greaterThan">
      <formula>0.7</formula>
    </cfRule>
    <cfRule type="cellIs" dxfId="344" priority="523" stopIfTrue="1" operator="lessThan">
      <formula>0.5</formula>
    </cfRule>
    <cfRule type="cellIs" dxfId="343" priority="524" operator="lessThan">
      <formula>0.7</formula>
    </cfRule>
  </conditionalFormatting>
  <conditionalFormatting sqref="P13">
    <cfRule type="cellIs" dxfId="342" priority="517" stopIfTrue="1" operator="greaterThan">
      <formula>0.9</formula>
    </cfRule>
    <cfRule type="cellIs" dxfId="341" priority="518" stopIfTrue="1" operator="greaterThanOrEqual">
      <formula>0.7</formula>
    </cfRule>
    <cfRule type="cellIs" dxfId="340" priority="519" stopIfTrue="1" operator="greaterThanOrEqual">
      <formula>0.5</formula>
    </cfRule>
    <cfRule type="cellIs" dxfId="339" priority="520" operator="lessThan">
      <formula>0.5</formula>
    </cfRule>
  </conditionalFormatting>
  <conditionalFormatting sqref="S13">
    <cfRule type="cellIs" dxfId="338" priority="505" stopIfTrue="1" operator="greaterThan">
      <formula>0.9</formula>
    </cfRule>
    <cfRule type="cellIs" dxfId="337" priority="506" stopIfTrue="1" operator="greaterThan">
      <formula>0.7</formula>
    </cfRule>
    <cfRule type="cellIs" dxfId="336" priority="507" stopIfTrue="1" operator="lessThan">
      <formula>0.5</formula>
    </cfRule>
    <cfRule type="cellIs" dxfId="335" priority="508" operator="lessThan">
      <formula>0.7</formula>
    </cfRule>
  </conditionalFormatting>
  <conditionalFormatting sqref="S13">
    <cfRule type="cellIs" dxfId="334" priority="489" stopIfTrue="1" operator="greaterThan">
      <formula>0.9</formula>
    </cfRule>
    <cfRule type="cellIs" dxfId="333" priority="490" stopIfTrue="1" operator="greaterThan">
      <formula>0.7</formula>
    </cfRule>
    <cfRule type="cellIs" dxfId="332" priority="491" stopIfTrue="1" operator="lessThan">
      <formula>0.5</formula>
    </cfRule>
    <cfRule type="cellIs" dxfId="331" priority="492" operator="lessThan">
      <formula>0.7</formula>
    </cfRule>
  </conditionalFormatting>
  <conditionalFormatting sqref="S13">
    <cfRule type="cellIs" dxfId="330" priority="485" stopIfTrue="1" operator="greaterThan">
      <formula>0.9</formula>
    </cfRule>
    <cfRule type="cellIs" dxfId="329" priority="486" stopIfTrue="1" operator="greaterThan">
      <formula>0.7</formula>
    </cfRule>
    <cfRule type="cellIs" dxfId="328" priority="487" stopIfTrue="1" operator="lessThan">
      <formula>0.5</formula>
    </cfRule>
    <cfRule type="cellIs" dxfId="327" priority="488" operator="lessThan">
      <formula>0.7</formula>
    </cfRule>
  </conditionalFormatting>
  <conditionalFormatting sqref="S13">
    <cfRule type="cellIs" dxfId="326" priority="481" stopIfTrue="1" operator="greaterThan">
      <formula>0.9</formula>
    </cfRule>
    <cfRule type="cellIs" dxfId="325" priority="482" stopIfTrue="1" operator="greaterThan">
      <formula>0.7</formula>
    </cfRule>
    <cfRule type="cellIs" dxfId="324" priority="483" stopIfTrue="1" operator="lessThan">
      <formula>0.5</formula>
    </cfRule>
    <cfRule type="cellIs" dxfId="323" priority="484" operator="lessThan">
      <formula>0.7</formula>
    </cfRule>
  </conditionalFormatting>
  <conditionalFormatting sqref="S13">
    <cfRule type="cellIs" dxfId="322" priority="477" stopIfTrue="1" operator="greaterThan">
      <formula>0.9</formula>
    </cfRule>
    <cfRule type="cellIs" dxfId="321" priority="478" stopIfTrue="1" operator="greaterThanOrEqual">
      <formula>0.7</formula>
    </cfRule>
    <cfRule type="cellIs" dxfId="320" priority="479" stopIfTrue="1" operator="greaterThanOrEqual">
      <formula>0.5</formula>
    </cfRule>
    <cfRule type="cellIs" dxfId="319" priority="480" operator="lessThan">
      <formula>0.5</formula>
    </cfRule>
  </conditionalFormatting>
  <conditionalFormatting sqref="V13">
    <cfRule type="cellIs" dxfId="318" priority="465" stopIfTrue="1" operator="greaterThan">
      <formula>0.9</formula>
    </cfRule>
    <cfRule type="cellIs" dxfId="317" priority="466" stopIfTrue="1" operator="greaterThan">
      <formula>0.7</formula>
    </cfRule>
    <cfRule type="cellIs" dxfId="316" priority="467" stopIfTrue="1" operator="lessThan">
      <formula>0.5</formula>
    </cfRule>
    <cfRule type="cellIs" dxfId="315" priority="468" operator="lessThan">
      <formula>0.7</formula>
    </cfRule>
  </conditionalFormatting>
  <conditionalFormatting sqref="V13">
    <cfRule type="cellIs" dxfId="314" priority="449" stopIfTrue="1" operator="greaterThan">
      <formula>0.9</formula>
    </cfRule>
    <cfRule type="cellIs" dxfId="313" priority="450" stopIfTrue="1" operator="greaterThan">
      <formula>0.7</formula>
    </cfRule>
    <cfRule type="cellIs" dxfId="312" priority="451" stopIfTrue="1" operator="lessThan">
      <formula>0.5</formula>
    </cfRule>
    <cfRule type="cellIs" dxfId="311" priority="452" operator="lessThan">
      <formula>0.7</formula>
    </cfRule>
  </conditionalFormatting>
  <conditionalFormatting sqref="V13">
    <cfRule type="cellIs" dxfId="310" priority="445" stopIfTrue="1" operator="greaterThan">
      <formula>0.9</formula>
    </cfRule>
    <cfRule type="cellIs" dxfId="309" priority="446" stopIfTrue="1" operator="greaterThan">
      <formula>0.7</formula>
    </cfRule>
    <cfRule type="cellIs" dxfId="308" priority="447" stopIfTrue="1" operator="lessThan">
      <formula>0.5</formula>
    </cfRule>
    <cfRule type="cellIs" dxfId="307" priority="448" operator="lessThan">
      <formula>0.7</formula>
    </cfRule>
  </conditionalFormatting>
  <conditionalFormatting sqref="V13">
    <cfRule type="cellIs" dxfId="306" priority="441" stopIfTrue="1" operator="greaterThan">
      <formula>0.9</formula>
    </cfRule>
    <cfRule type="cellIs" dxfId="305" priority="442" stopIfTrue="1" operator="greaterThan">
      <formula>0.7</formula>
    </cfRule>
    <cfRule type="cellIs" dxfId="304" priority="443" stopIfTrue="1" operator="lessThan">
      <formula>0.5</formula>
    </cfRule>
    <cfRule type="cellIs" dxfId="303" priority="444" operator="lessThan">
      <formula>0.7</formula>
    </cfRule>
  </conditionalFormatting>
  <conditionalFormatting sqref="V13">
    <cfRule type="cellIs" dxfId="302" priority="437" stopIfTrue="1" operator="greaterThan">
      <formula>0.9</formula>
    </cfRule>
    <cfRule type="cellIs" dxfId="301" priority="438" stopIfTrue="1" operator="greaterThanOrEqual">
      <formula>0.7</formula>
    </cfRule>
    <cfRule type="cellIs" dxfId="300" priority="439" stopIfTrue="1" operator="greaterThanOrEqual">
      <formula>0.5</formula>
    </cfRule>
    <cfRule type="cellIs" dxfId="299" priority="440" operator="lessThan">
      <formula>0.5</formula>
    </cfRule>
  </conditionalFormatting>
  <conditionalFormatting sqref="Y13">
    <cfRule type="cellIs" dxfId="298" priority="425" stopIfTrue="1" operator="greaterThan">
      <formula>0.9</formula>
    </cfRule>
    <cfRule type="cellIs" dxfId="297" priority="426" stopIfTrue="1" operator="greaterThan">
      <formula>0.7</formula>
    </cfRule>
    <cfRule type="cellIs" dxfId="296" priority="427" stopIfTrue="1" operator="lessThan">
      <formula>0.5</formula>
    </cfRule>
    <cfRule type="cellIs" dxfId="295" priority="428" operator="lessThan">
      <formula>0.7</formula>
    </cfRule>
  </conditionalFormatting>
  <conditionalFormatting sqref="Y13">
    <cfRule type="cellIs" dxfId="294" priority="409" stopIfTrue="1" operator="greaterThan">
      <formula>0.9</formula>
    </cfRule>
    <cfRule type="cellIs" dxfId="293" priority="410" stopIfTrue="1" operator="greaterThan">
      <formula>0.7</formula>
    </cfRule>
    <cfRule type="cellIs" dxfId="292" priority="411" stopIfTrue="1" operator="lessThan">
      <formula>0.5</formula>
    </cfRule>
    <cfRule type="cellIs" dxfId="291" priority="412" operator="lessThan">
      <formula>0.7</formula>
    </cfRule>
  </conditionalFormatting>
  <conditionalFormatting sqref="Y13">
    <cfRule type="cellIs" dxfId="290" priority="405" stopIfTrue="1" operator="greaterThan">
      <formula>0.9</formula>
    </cfRule>
    <cfRule type="cellIs" dxfId="289" priority="406" stopIfTrue="1" operator="greaterThan">
      <formula>0.7</formula>
    </cfRule>
    <cfRule type="cellIs" dxfId="288" priority="407" stopIfTrue="1" operator="lessThan">
      <formula>0.5</formula>
    </cfRule>
    <cfRule type="cellIs" dxfId="287" priority="408" operator="lessThan">
      <formula>0.7</formula>
    </cfRule>
  </conditionalFormatting>
  <conditionalFormatting sqref="Y13">
    <cfRule type="cellIs" dxfId="286" priority="401" stopIfTrue="1" operator="greaterThan">
      <formula>0.9</formula>
    </cfRule>
    <cfRule type="cellIs" dxfId="285" priority="402" stopIfTrue="1" operator="greaterThan">
      <formula>0.7</formula>
    </cfRule>
    <cfRule type="cellIs" dxfId="284" priority="403" stopIfTrue="1" operator="lessThan">
      <formula>0.5</formula>
    </cfRule>
    <cfRule type="cellIs" dxfId="283" priority="404" operator="lessThan">
      <formula>0.7</formula>
    </cfRule>
  </conditionalFormatting>
  <conditionalFormatting sqref="Y13">
    <cfRule type="cellIs" dxfId="282" priority="397" stopIfTrue="1" operator="greaterThan">
      <formula>0.9</formula>
    </cfRule>
    <cfRule type="cellIs" dxfId="281" priority="398" stopIfTrue="1" operator="greaterThanOrEqual">
      <formula>0.7</formula>
    </cfRule>
    <cfRule type="cellIs" dxfId="280" priority="399" stopIfTrue="1" operator="greaterThanOrEqual">
      <formula>0.5</formula>
    </cfRule>
    <cfRule type="cellIs" dxfId="279" priority="400" operator="lessThan">
      <formula>0.5</formula>
    </cfRule>
  </conditionalFormatting>
  <conditionalFormatting sqref="G13">
    <cfRule type="cellIs" dxfId="278" priority="377" stopIfTrue="1" operator="greaterThan">
      <formula>0.9</formula>
    </cfRule>
    <cfRule type="cellIs" dxfId="277" priority="378" stopIfTrue="1" operator="greaterThan">
      <formula>0.7</formula>
    </cfRule>
    <cfRule type="cellIs" dxfId="276" priority="379" stopIfTrue="1" operator="lessThan">
      <formula>0.5</formula>
    </cfRule>
    <cfRule type="cellIs" dxfId="275" priority="380" operator="lessThan">
      <formula>0.7</formula>
    </cfRule>
  </conditionalFormatting>
  <conditionalFormatting sqref="G13">
    <cfRule type="cellIs" dxfId="274" priority="361" stopIfTrue="1" operator="greaterThan">
      <formula>0.9</formula>
    </cfRule>
    <cfRule type="cellIs" dxfId="273" priority="362" stopIfTrue="1" operator="greaterThan">
      <formula>0.7</formula>
    </cfRule>
    <cfRule type="cellIs" dxfId="272" priority="363" stopIfTrue="1" operator="lessThan">
      <formula>0.5</formula>
    </cfRule>
    <cfRule type="cellIs" dxfId="271" priority="364" operator="lessThan">
      <formula>0.7</formula>
    </cfRule>
  </conditionalFormatting>
  <conditionalFormatting sqref="G13">
    <cfRule type="cellIs" dxfId="270" priority="357" stopIfTrue="1" operator="greaterThan">
      <formula>0.9</formula>
    </cfRule>
    <cfRule type="cellIs" dxfId="269" priority="358" stopIfTrue="1" operator="greaterThan">
      <formula>0.7</formula>
    </cfRule>
    <cfRule type="cellIs" dxfId="268" priority="359" stopIfTrue="1" operator="lessThan">
      <formula>0.5</formula>
    </cfRule>
    <cfRule type="cellIs" dxfId="267" priority="360" operator="lessThan">
      <formula>0.7</formula>
    </cfRule>
  </conditionalFormatting>
  <conditionalFormatting sqref="G13">
    <cfRule type="cellIs" dxfId="266" priority="353" stopIfTrue="1" operator="greaterThan">
      <formula>0.9</formula>
    </cfRule>
    <cfRule type="cellIs" dxfId="265" priority="354" stopIfTrue="1" operator="greaterThan">
      <formula>0.7</formula>
    </cfRule>
    <cfRule type="cellIs" dxfId="264" priority="355" stopIfTrue="1" operator="lessThan">
      <formula>0.5</formula>
    </cfRule>
    <cfRule type="cellIs" dxfId="263" priority="356" operator="lessThan">
      <formula>0.7</formula>
    </cfRule>
  </conditionalFormatting>
  <conditionalFormatting sqref="G13">
    <cfRule type="cellIs" dxfId="262" priority="349" stopIfTrue="1" operator="greaterThan">
      <formula>0.9</formula>
    </cfRule>
    <cfRule type="cellIs" dxfId="261" priority="350" stopIfTrue="1" operator="greaterThanOrEqual">
      <formula>0.7</formula>
    </cfRule>
    <cfRule type="cellIs" dxfId="260" priority="351" stopIfTrue="1" operator="greaterThanOrEqual">
      <formula>0.5</formula>
    </cfRule>
    <cfRule type="cellIs" dxfId="259" priority="352" operator="lessThan">
      <formula>0.5</formula>
    </cfRule>
  </conditionalFormatting>
  <conditionalFormatting sqref="D13">
    <cfRule type="cellIs" dxfId="258" priority="337" stopIfTrue="1" operator="greaterThan">
      <formula>0.9</formula>
    </cfRule>
    <cfRule type="cellIs" dxfId="257" priority="338" stopIfTrue="1" operator="greaterThan">
      <formula>0.7</formula>
    </cfRule>
    <cfRule type="cellIs" dxfId="256" priority="339" stopIfTrue="1" operator="lessThan">
      <formula>0.5</formula>
    </cfRule>
    <cfRule type="cellIs" dxfId="255" priority="340" operator="lessThan">
      <formula>0.7</formula>
    </cfRule>
  </conditionalFormatting>
  <conditionalFormatting sqref="D13">
    <cfRule type="cellIs" dxfId="254" priority="325" stopIfTrue="1" operator="greaterThan">
      <formula>0.9</formula>
    </cfRule>
    <cfRule type="cellIs" dxfId="253" priority="326" stopIfTrue="1" operator="greaterThan">
      <formula>0.7</formula>
    </cfRule>
    <cfRule type="cellIs" dxfId="252" priority="327" stopIfTrue="1" operator="lessThan">
      <formula>0.5</formula>
    </cfRule>
    <cfRule type="cellIs" dxfId="251" priority="328" operator="lessThan">
      <formula>0.7</formula>
    </cfRule>
  </conditionalFormatting>
  <conditionalFormatting sqref="D13">
    <cfRule type="cellIs" dxfId="250" priority="309" stopIfTrue="1" operator="greaterThan">
      <formula>0.9</formula>
    </cfRule>
    <cfRule type="cellIs" dxfId="249" priority="310" stopIfTrue="1" operator="greaterThan">
      <formula>0.7</formula>
    </cfRule>
    <cfRule type="cellIs" dxfId="248" priority="311" stopIfTrue="1" operator="lessThan">
      <formula>0.5</formula>
    </cfRule>
    <cfRule type="cellIs" dxfId="247" priority="312" operator="lessThan">
      <formula>0.7</formula>
    </cfRule>
  </conditionalFormatting>
  <conditionalFormatting sqref="D13">
    <cfRule type="cellIs" dxfId="246" priority="305" stopIfTrue="1" operator="greaterThan">
      <formula>0.9</formula>
    </cfRule>
    <cfRule type="cellIs" dxfId="245" priority="306" stopIfTrue="1" operator="greaterThan">
      <formula>0.7</formula>
    </cfRule>
    <cfRule type="cellIs" dxfId="244" priority="307" stopIfTrue="1" operator="lessThan">
      <formula>0.5</formula>
    </cfRule>
    <cfRule type="cellIs" dxfId="243" priority="308" operator="lessThan">
      <formula>0.7</formula>
    </cfRule>
  </conditionalFormatting>
  <conditionalFormatting sqref="D13">
    <cfRule type="cellIs" dxfId="242" priority="301" stopIfTrue="1" operator="greaterThan">
      <formula>0.9</formula>
    </cfRule>
    <cfRule type="cellIs" dxfId="241" priority="302" stopIfTrue="1" operator="greaterThan">
      <formula>0.7</formula>
    </cfRule>
    <cfRule type="cellIs" dxfId="240" priority="303" stopIfTrue="1" operator="lessThan">
      <formula>0.5</formula>
    </cfRule>
    <cfRule type="cellIs" dxfId="239" priority="304" operator="lessThan">
      <formula>0.7</formula>
    </cfRule>
  </conditionalFormatting>
  <conditionalFormatting sqref="D13">
    <cfRule type="cellIs" dxfId="238" priority="297" stopIfTrue="1" operator="greaterThan">
      <formula>0.9</formula>
    </cfRule>
    <cfRule type="cellIs" dxfId="237" priority="298" stopIfTrue="1" operator="greaterThanOrEqual">
      <formula>0.7</formula>
    </cfRule>
    <cfRule type="cellIs" dxfId="236" priority="299" stopIfTrue="1" operator="greaterThanOrEqual">
      <formula>0.5</formula>
    </cfRule>
    <cfRule type="cellIs" dxfId="235" priority="300" operator="lessThan">
      <formula>0.5</formula>
    </cfRule>
  </conditionalFormatting>
  <conditionalFormatting sqref="M13">
    <cfRule type="cellIs" dxfId="234" priority="277" stopIfTrue="1" operator="greaterThan">
      <formula>0.9</formula>
    </cfRule>
    <cfRule type="cellIs" dxfId="233" priority="278" stopIfTrue="1" operator="greaterThan">
      <formula>0.7</formula>
    </cfRule>
    <cfRule type="cellIs" dxfId="232" priority="279" stopIfTrue="1" operator="lessThan">
      <formula>0.5</formula>
    </cfRule>
    <cfRule type="cellIs" dxfId="231" priority="280" operator="lessThan">
      <formula>0.7</formula>
    </cfRule>
  </conditionalFormatting>
  <conditionalFormatting sqref="M13">
    <cfRule type="cellIs" dxfId="230" priority="261" stopIfTrue="1" operator="greaterThan">
      <formula>0.9</formula>
    </cfRule>
    <cfRule type="cellIs" dxfId="229" priority="262" stopIfTrue="1" operator="greaterThan">
      <formula>0.7</formula>
    </cfRule>
    <cfRule type="cellIs" dxfId="228" priority="263" stopIfTrue="1" operator="lessThan">
      <formula>0.5</formula>
    </cfRule>
    <cfRule type="cellIs" dxfId="227" priority="264" operator="lessThan">
      <formula>0.7</formula>
    </cfRule>
  </conditionalFormatting>
  <conditionalFormatting sqref="M13">
    <cfRule type="cellIs" dxfId="226" priority="257" stopIfTrue="1" operator="greaterThan">
      <formula>0.9</formula>
    </cfRule>
    <cfRule type="cellIs" dxfId="225" priority="258" stopIfTrue="1" operator="greaterThan">
      <formula>0.7</formula>
    </cfRule>
    <cfRule type="cellIs" dxfId="224" priority="259" stopIfTrue="1" operator="lessThan">
      <formula>0.5</formula>
    </cfRule>
    <cfRule type="cellIs" dxfId="223" priority="260" operator="lessThan">
      <formula>0.7</formula>
    </cfRule>
  </conditionalFormatting>
  <conditionalFormatting sqref="M13">
    <cfRule type="cellIs" dxfId="222" priority="253" stopIfTrue="1" operator="greaterThan">
      <formula>0.9</formula>
    </cfRule>
    <cfRule type="cellIs" dxfId="221" priority="254" stopIfTrue="1" operator="greaterThan">
      <formula>0.7</formula>
    </cfRule>
    <cfRule type="cellIs" dxfId="220" priority="255" stopIfTrue="1" operator="lessThan">
      <formula>0.5</formula>
    </cfRule>
    <cfRule type="cellIs" dxfId="219" priority="256" operator="lessThan">
      <formula>0.7</formula>
    </cfRule>
  </conditionalFormatting>
  <conditionalFormatting sqref="M13">
    <cfRule type="cellIs" dxfId="218" priority="249" stopIfTrue="1" operator="greaterThan">
      <formula>0.9</formula>
    </cfRule>
    <cfRule type="cellIs" dxfId="217" priority="250" stopIfTrue="1" operator="greaterThanOrEqual">
      <formula>0.7</formula>
    </cfRule>
    <cfRule type="cellIs" dxfId="216" priority="251" stopIfTrue="1" operator="greaterThanOrEqual">
      <formula>0.5</formula>
    </cfRule>
    <cfRule type="cellIs" dxfId="215" priority="252" operator="lessThan">
      <formula>0.5</formula>
    </cfRule>
  </conditionalFormatting>
  <conditionalFormatting sqref="P13">
    <cfRule type="cellIs" dxfId="214" priority="229" stopIfTrue="1" operator="greaterThan">
      <formula>0.9</formula>
    </cfRule>
    <cfRule type="cellIs" dxfId="213" priority="230" stopIfTrue="1" operator="greaterThan">
      <formula>0.7</formula>
    </cfRule>
    <cfRule type="cellIs" dxfId="212" priority="231" stopIfTrue="1" operator="lessThan">
      <formula>0.5</formula>
    </cfRule>
    <cfRule type="cellIs" dxfId="211" priority="232" operator="lessThan">
      <formula>0.7</formula>
    </cfRule>
  </conditionalFormatting>
  <conditionalFormatting sqref="P13">
    <cfRule type="cellIs" dxfId="210" priority="213" stopIfTrue="1" operator="greaterThan">
      <formula>0.9</formula>
    </cfRule>
    <cfRule type="cellIs" dxfId="209" priority="214" stopIfTrue="1" operator="greaterThan">
      <formula>0.7</formula>
    </cfRule>
    <cfRule type="cellIs" dxfId="208" priority="215" stopIfTrue="1" operator="lessThan">
      <formula>0.5</formula>
    </cfRule>
    <cfRule type="cellIs" dxfId="207" priority="216" operator="lessThan">
      <formula>0.7</formula>
    </cfRule>
  </conditionalFormatting>
  <conditionalFormatting sqref="P13">
    <cfRule type="cellIs" dxfId="206" priority="209" stopIfTrue="1" operator="greaterThan">
      <formula>0.9</formula>
    </cfRule>
    <cfRule type="cellIs" dxfId="205" priority="210" stopIfTrue="1" operator="greaterThan">
      <formula>0.7</formula>
    </cfRule>
    <cfRule type="cellIs" dxfId="204" priority="211" stopIfTrue="1" operator="lessThan">
      <formula>0.5</formula>
    </cfRule>
    <cfRule type="cellIs" dxfId="203" priority="212" operator="lessThan">
      <formula>0.7</formula>
    </cfRule>
  </conditionalFormatting>
  <conditionalFormatting sqref="P13">
    <cfRule type="cellIs" dxfId="202" priority="205" stopIfTrue="1" operator="greaterThan">
      <formula>0.9</formula>
    </cfRule>
    <cfRule type="cellIs" dxfId="201" priority="206" stopIfTrue="1" operator="greaterThan">
      <formula>0.7</formula>
    </cfRule>
    <cfRule type="cellIs" dxfId="200" priority="207" stopIfTrue="1" operator="lessThan">
      <formula>0.5</formula>
    </cfRule>
    <cfRule type="cellIs" dxfId="199" priority="208" operator="lessThan">
      <formula>0.7</formula>
    </cfRule>
  </conditionalFormatting>
  <conditionalFormatting sqref="P13">
    <cfRule type="cellIs" dxfId="198" priority="201" stopIfTrue="1" operator="greaterThan">
      <formula>0.9</formula>
    </cfRule>
    <cfRule type="cellIs" dxfId="197" priority="202" stopIfTrue="1" operator="greaterThanOrEqual">
      <formula>0.7</formula>
    </cfRule>
    <cfRule type="cellIs" dxfId="196" priority="203" stopIfTrue="1" operator="greaterThanOrEqual">
      <formula>0.5</formula>
    </cfRule>
    <cfRule type="cellIs" dxfId="195" priority="204" operator="lessThan">
      <formula>0.5</formula>
    </cfRule>
  </conditionalFormatting>
  <conditionalFormatting sqref="S13">
    <cfRule type="cellIs" dxfId="194" priority="181" stopIfTrue="1" operator="greaterThan">
      <formula>0.9</formula>
    </cfRule>
    <cfRule type="cellIs" dxfId="193" priority="182" stopIfTrue="1" operator="greaterThan">
      <formula>0.7</formula>
    </cfRule>
    <cfRule type="cellIs" dxfId="192" priority="183" stopIfTrue="1" operator="lessThan">
      <formula>0.5</formula>
    </cfRule>
    <cfRule type="cellIs" dxfId="191" priority="184" operator="lessThan">
      <formula>0.7</formula>
    </cfRule>
  </conditionalFormatting>
  <conditionalFormatting sqref="S13">
    <cfRule type="cellIs" dxfId="190" priority="165" stopIfTrue="1" operator="greaterThan">
      <formula>0.9</formula>
    </cfRule>
    <cfRule type="cellIs" dxfId="189" priority="166" stopIfTrue="1" operator="greaterThan">
      <formula>0.7</formula>
    </cfRule>
    <cfRule type="cellIs" dxfId="188" priority="167" stopIfTrue="1" operator="lessThan">
      <formula>0.5</formula>
    </cfRule>
    <cfRule type="cellIs" dxfId="187" priority="168" operator="lessThan">
      <formula>0.7</formula>
    </cfRule>
  </conditionalFormatting>
  <conditionalFormatting sqref="S13">
    <cfRule type="cellIs" dxfId="186" priority="161" stopIfTrue="1" operator="greaterThan">
      <formula>0.9</formula>
    </cfRule>
    <cfRule type="cellIs" dxfId="185" priority="162" stopIfTrue="1" operator="greaterThan">
      <formula>0.7</formula>
    </cfRule>
    <cfRule type="cellIs" dxfId="184" priority="163" stopIfTrue="1" operator="lessThan">
      <formula>0.5</formula>
    </cfRule>
    <cfRule type="cellIs" dxfId="183" priority="164" operator="lessThan">
      <formula>0.7</formula>
    </cfRule>
  </conditionalFormatting>
  <conditionalFormatting sqref="S13">
    <cfRule type="cellIs" dxfId="182" priority="157" stopIfTrue="1" operator="greaterThan">
      <formula>0.9</formula>
    </cfRule>
    <cfRule type="cellIs" dxfId="181" priority="158" stopIfTrue="1" operator="greaterThan">
      <formula>0.7</formula>
    </cfRule>
    <cfRule type="cellIs" dxfId="180" priority="159" stopIfTrue="1" operator="lessThan">
      <formula>0.5</formula>
    </cfRule>
    <cfRule type="cellIs" dxfId="179" priority="160" operator="lessThan">
      <formula>0.7</formula>
    </cfRule>
  </conditionalFormatting>
  <conditionalFormatting sqref="S13">
    <cfRule type="cellIs" dxfId="178" priority="153" stopIfTrue="1" operator="greaterThan">
      <formula>0.9</formula>
    </cfRule>
    <cfRule type="cellIs" dxfId="177" priority="154" stopIfTrue="1" operator="greaterThanOrEqual">
      <formula>0.7</formula>
    </cfRule>
    <cfRule type="cellIs" dxfId="176" priority="155" stopIfTrue="1" operator="greaterThanOrEqual">
      <formula>0.5</formula>
    </cfRule>
    <cfRule type="cellIs" dxfId="175" priority="156" operator="lessThan">
      <formula>0.5</formula>
    </cfRule>
  </conditionalFormatting>
  <conditionalFormatting sqref="V13">
    <cfRule type="cellIs" dxfId="174" priority="133" stopIfTrue="1" operator="greaterThan">
      <formula>0.9</formula>
    </cfRule>
    <cfRule type="cellIs" dxfId="173" priority="134" stopIfTrue="1" operator="greaterThan">
      <formula>0.7</formula>
    </cfRule>
    <cfRule type="cellIs" dxfId="172" priority="135" stopIfTrue="1" operator="lessThan">
      <formula>0.5</formula>
    </cfRule>
    <cfRule type="cellIs" dxfId="171" priority="136" operator="lessThan">
      <formula>0.7</formula>
    </cfRule>
  </conditionalFormatting>
  <conditionalFormatting sqref="V13">
    <cfRule type="cellIs" dxfId="170" priority="117" stopIfTrue="1" operator="greaterThan">
      <formula>0.9</formula>
    </cfRule>
    <cfRule type="cellIs" dxfId="169" priority="118" stopIfTrue="1" operator="greaterThan">
      <formula>0.7</formula>
    </cfRule>
    <cfRule type="cellIs" dxfId="168" priority="119" stopIfTrue="1" operator="lessThan">
      <formula>0.5</formula>
    </cfRule>
    <cfRule type="cellIs" dxfId="167" priority="120" operator="lessThan">
      <formula>0.7</formula>
    </cfRule>
  </conditionalFormatting>
  <conditionalFormatting sqref="V13">
    <cfRule type="cellIs" dxfId="166" priority="113" stopIfTrue="1" operator="greaterThan">
      <formula>0.9</formula>
    </cfRule>
    <cfRule type="cellIs" dxfId="165" priority="114" stopIfTrue="1" operator="greaterThan">
      <formula>0.7</formula>
    </cfRule>
    <cfRule type="cellIs" dxfId="164" priority="115" stopIfTrue="1" operator="lessThan">
      <formula>0.5</formula>
    </cfRule>
    <cfRule type="cellIs" dxfId="163" priority="116" operator="lessThan">
      <formula>0.7</formula>
    </cfRule>
  </conditionalFormatting>
  <conditionalFormatting sqref="V13">
    <cfRule type="cellIs" dxfId="162" priority="109" stopIfTrue="1" operator="greaterThan">
      <formula>0.9</formula>
    </cfRule>
    <cfRule type="cellIs" dxfId="161" priority="110" stopIfTrue="1" operator="greaterThan">
      <formula>0.7</formula>
    </cfRule>
    <cfRule type="cellIs" dxfId="160" priority="111" stopIfTrue="1" operator="lessThan">
      <formula>0.5</formula>
    </cfRule>
    <cfRule type="cellIs" dxfId="159" priority="112" operator="lessThan">
      <formula>0.7</formula>
    </cfRule>
  </conditionalFormatting>
  <conditionalFormatting sqref="V13">
    <cfRule type="cellIs" dxfId="158" priority="105" stopIfTrue="1" operator="greaterThan">
      <formula>0.9</formula>
    </cfRule>
    <cfRule type="cellIs" dxfId="157" priority="106" stopIfTrue="1" operator="greaterThanOrEqual">
      <formula>0.7</formula>
    </cfRule>
    <cfRule type="cellIs" dxfId="156" priority="107" stopIfTrue="1" operator="greaterThanOrEqual">
      <formula>0.5</formula>
    </cfRule>
    <cfRule type="cellIs" dxfId="155" priority="108" operator="lessThan">
      <formula>0.5</formula>
    </cfRule>
  </conditionalFormatting>
  <conditionalFormatting sqref="Y13">
    <cfRule type="cellIs" dxfId="154" priority="85" stopIfTrue="1" operator="greaterThan">
      <formula>0.9</formula>
    </cfRule>
    <cfRule type="cellIs" dxfId="153" priority="86" stopIfTrue="1" operator="greaterThan">
      <formula>0.7</formula>
    </cfRule>
    <cfRule type="cellIs" dxfId="152" priority="87" stopIfTrue="1" operator="lessThan">
      <formula>0.5</formula>
    </cfRule>
    <cfRule type="cellIs" dxfId="151" priority="88" operator="lessThan">
      <formula>0.7</formula>
    </cfRule>
  </conditionalFormatting>
  <conditionalFormatting sqref="Y13">
    <cfRule type="cellIs" dxfId="150" priority="69" stopIfTrue="1" operator="greaterThan">
      <formula>0.9</formula>
    </cfRule>
    <cfRule type="cellIs" dxfId="149" priority="70" stopIfTrue="1" operator="greaterThan">
      <formula>0.7</formula>
    </cfRule>
    <cfRule type="cellIs" dxfId="148" priority="71" stopIfTrue="1" operator="lessThan">
      <formula>0.5</formula>
    </cfRule>
    <cfRule type="cellIs" dxfId="147" priority="72" operator="lessThan">
      <formula>0.7</formula>
    </cfRule>
  </conditionalFormatting>
  <conditionalFormatting sqref="Y13">
    <cfRule type="cellIs" dxfId="146" priority="65" stopIfTrue="1" operator="greaterThan">
      <formula>0.9</formula>
    </cfRule>
    <cfRule type="cellIs" dxfId="145" priority="66" stopIfTrue="1" operator="greaterThan">
      <formula>0.7</formula>
    </cfRule>
    <cfRule type="cellIs" dxfId="144" priority="67" stopIfTrue="1" operator="lessThan">
      <formula>0.5</formula>
    </cfRule>
    <cfRule type="cellIs" dxfId="143" priority="68" operator="lessThan">
      <formula>0.7</formula>
    </cfRule>
  </conditionalFormatting>
  <conditionalFormatting sqref="Y13">
    <cfRule type="cellIs" dxfId="142" priority="61" stopIfTrue="1" operator="greaterThan">
      <formula>0.9</formula>
    </cfRule>
    <cfRule type="cellIs" dxfId="141" priority="62" stopIfTrue="1" operator="greaterThan">
      <formula>0.7</formula>
    </cfRule>
    <cfRule type="cellIs" dxfId="140" priority="63" stopIfTrue="1" operator="lessThan">
      <formula>0.5</formula>
    </cfRule>
    <cfRule type="cellIs" dxfId="139" priority="64" operator="lessThan">
      <formula>0.7</formula>
    </cfRule>
  </conditionalFormatting>
  <conditionalFormatting sqref="Y13">
    <cfRule type="cellIs" dxfId="138" priority="57" stopIfTrue="1" operator="greaterThan">
      <formula>0.9</formula>
    </cfRule>
    <cfRule type="cellIs" dxfId="137" priority="58" stopIfTrue="1" operator="greaterThanOrEqual">
      <formula>0.7</formula>
    </cfRule>
    <cfRule type="cellIs" dxfId="136" priority="59" stopIfTrue="1" operator="greaterThanOrEqual">
      <formula>0.5</formula>
    </cfRule>
    <cfRule type="cellIs" dxfId="135" priority="60" operator="lessThan">
      <formula>0.5</formula>
    </cfRule>
  </conditionalFormatting>
  <conditionalFormatting sqref="AB4:AB13">
    <cfRule type="cellIs" dxfId="134" priority="53" stopIfTrue="1" operator="greaterThan">
      <formula>0.9</formula>
    </cfRule>
    <cfRule type="cellIs" dxfId="133" priority="54" stopIfTrue="1" operator="greaterThan">
      <formula>0.7</formula>
    </cfRule>
    <cfRule type="cellIs" dxfId="132" priority="55" stopIfTrue="1" operator="lessThan">
      <formula>0.5</formula>
    </cfRule>
    <cfRule type="cellIs" dxfId="131" priority="56" operator="lessThan">
      <formula>0.7</formula>
    </cfRule>
  </conditionalFormatting>
  <conditionalFormatting sqref="AB13">
    <cfRule type="cellIs" dxfId="130" priority="49" stopIfTrue="1" operator="greaterThan">
      <formula>0.9</formula>
    </cfRule>
    <cfRule type="cellIs" dxfId="129" priority="50" stopIfTrue="1" operator="greaterThan">
      <formula>0.7</formula>
    </cfRule>
    <cfRule type="cellIs" dxfId="128" priority="51" stopIfTrue="1" operator="lessThan">
      <formula>0.5</formula>
    </cfRule>
    <cfRule type="cellIs" dxfId="127" priority="52" operator="lessThan">
      <formula>0.7</formula>
    </cfRule>
  </conditionalFormatting>
  <conditionalFormatting sqref="AB4:AB12">
    <cfRule type="cellIs" dxfId="126" priority="45" stopIfTrue="1" operator="greaterThan">
      <formula>0.9</formula>
    </cfRule>
    <cfRule type="cellIs" dxfId="125" priority="46" stopIfTrue="1" operator="greaterThanOrEqual">
      <formula>0.7</formula>
    </cfRule>
    <cfRule type="cellIs" dxfId="124" priority="47" stopIfTrue="1" operator="greaterThanOrEqual">
      <formula>0.5</formula>
    </cfRule>
    <cfRule type="cellIs" dxfId="123" priority="48" operator="lessThan">
      <formula>0.5</formula>
    </cfRule>
  </conditionalFormatting>
  <conditionalFormatting sqref="AB4:AB13">
    <cfRule type="cellIs" dxfId="122" priority="41" stopIfTrue="1" operator="greaterThanOrEqual">
      <formula>0.9</formula>
    </cfRule>
    <cfRule type="cellIs" dxfId="121" priority="42" stopIfTrue="1" operator="greaterThanOrEqual">
      <formula>0.7</formula>
    </cfRule>
    <cfRule type="cellIs" dxfId="120" priority="43" stopIfTrue="1" operator="greaterThanOrEqual">
      <formula>0.5</formula>
    </cfRule>
    <cfRule type="cellIs" dxfId="119" priority="44" operator="lessThan">
      <formula>0.5</formula>
    </cfRule>
  </conditionalFormatting>
  <conditionalFormatting sqref="AB13">
    <cfRule type="cellIs" dxfId="118" priority="37" stopIfTrue="1" operator="greaterThan">
      <formula>0.9</formula>
    </cfRule>
    <cfRule type="cellIs" dxfId="117" priority="38" stopIfTrue="1" operator="greaterThan">
      <formula>0.7</formula>
    </cfRule>
    <cfRule type="cellIs" dxfId="116" priority="39" stopIfTrue="1" operator="lessThan">
      <formula>0.5</formula>
    </cfRule>
    <cfRule type="cellIs" dxfId="115" priority="40" operator="lessThan">
      <formula>0.7</formula>
    </cfRule>
  </conditionalFormatting>
  <conditionalFormatting sqref="AB13">
    <cfRule type="cellIs" dxfId="114" priority="33" stopIfTrue="1" operator="greaterThan">
      <formula>0.9</formula>
    </cfRule>
    <cfRule type="cellIs" dxfId="113" priority="34" stopIfTrue="1" operator="greaterThan">
      <formula>0.7</formula>
    </cfRule>
    <cfRule type="cellIs" dxfId="112" priority="35" stopIfTrue="1" operator="lessThan">
      <formula>0.5</formula>
    </cfRule>
    <cfRule type="cellIs" dxfId="111" priority="36" operator="lessThan">
      <formula>0.7</formula>
    </cfRule>
  </conditionalFormatting>
  <conditionalFormatting sqref="AB13">
    <cfRule type="cellIs" dxfId="110" priority="29" stopIfTrue="1" operator="greaterThan">
      <formula>0.9</formula>
    </cfRule>
    <cfRule type="cellIs" dxfId="109" priority="30" stopIfTrue="1" operator="greaterThan">
      <formula>0.7</formula>
    </cfRule>
    <cfRule type="cellIs" dxfId="108" priority="31" stopIfTrue="1" operator="lessThan">
      <formula>0.5</formula>
    </cfRule>
    <cfRule type="cellIs" dxfId="107" priority="32" operator="lessThan">
      <formula>0.7</formula>
    </cfRule>
  </conditionalFormatting>
  <conditionalFormatting sqref="AB13">
    <cfRule type="cellIs" dxfId="106" priority="25" stopIfTrue="1" operator="greaterThan">
      <formula>0.9</formula>
    </cfRule>
    <cfRule type="cellIs" dxfId="105" priority="26" stopIfTrue="1" operator="greaterThan">
      <formula>0.7</formula>
    </cfRule>
    <cfRule type="cellIs" dxfId="104" priority="27" stopIfTrue="1" operator="lessThan">
      <formula>0.5</formula>
    </cfRule>
    <cfRule type="cellIs" dxfId="103" priority="28" operator="lessThan">
      <formula>0.7</formula>
    </cfRule>
  </conditionalFormatting>
  <conditionalFormatting sqref="AB13">
    <cfRule type="cellIs" dxfId="102" priority="21" stopIfTrue="1" operator="greaterThan">
      <formula>0.9</formula>
    </cfRule>
    <cfRule type="cellIs" dxfId="101" priority="22" stopIfTrue="1" operator="greaterThanOrEqual">
      <formula>0.7</formula>
    </cfRule>
    <cfRule type="cellIs" dxfId="100" priority="23" stopIfTrue="1" operator="greaterThanOrEqual">
      <formula>0.5</formula>
    </cfRule>
    <cfRule type="cellIs" dxfId="99" priority="24" operator="lessThan">
      <formula>0.5</formula>
    </cfRule>
  </conditionalFormatting>
  <conditionalFormatting sqref="AB13">
    <cfRule type="cellIs" dxfId="98" priority="17" stopIfTrue="1" operator="greaterThan">
      <formula>0.9</formula>
    </cfRule>
    <cfRule type="cellIs" dxfId="97" priority="18" stopIfTrue="1" operator="greaterThan">
      <formula>0.7</formula>
    </cfRule>
    <cfRule type="cellIs" dxfId="96" priority="19" stopIfTrue="1" operator="lessThan">
      <formula>0.5</formula>
    </cfRule>
    <cfRule type="cellIs" dxfId="95" priority="20" operator="lessThan">
      <formula>0.7</formula>
    </cfRule>
  </conditionalFormatting>
  <conditionalFormatting sqref="AB13">
    <cfRule type="cellIs" dxfId="94" priority="13" stopIfTrue="1" operator="greaterThan">
      <formula>0.9</formula>
    </cfRule>
    <cfRule type="cellIs" dxfId="93" priority="14" stopIfTrue="1" operator="greaterThan">
      <formula>0.7</formula>
    </cfRule>
    <cfRule type="cellIs" dxfId="92" priority="15" stopIfTrue="1" operator="lessThan">
      <formula>0.5</formula>
    </cfRule>
    <cfRule type="cellIs" dxfId="91" priority="16" operator="lessThan">
      <formula>0.7</formula>
    </cfRule>
  </conditionalFormatting>
  <conditionalFormatting sqref="AB13">
    <cfRule type="cellIs" dxfId="90" priority="9" stopIfTrue="1" operator="greaterThan">
      <formula>0.9</formula>
    </cfRule>
    <cfRule type="cellIs" dxfId="89" priority="10" stopIfTrue="1" operator="greaterThan">
      <formula>0.7</formula>
    </cfRule>
    <cfRule type="cellIs" dxfId="88" priority="11" stopIfTrue="1" operator="lessThan">
      <formula>0.5</formula>
    </cfRule>
    <cfRule type="cellIs" dxfId="87" priority="12" operator="lessThan">
      <formula>0.7</formula>
    </cfRule>
  </conditionalFormatting>
  <conditionalFormatting sqref="AB13">
    <cfRule type="cellIs" dxfId="86" priority="5" stopIfTrue="1" operator="greaterThan">
      <formula>0.9</formula>
    </cfRule>
    <cfRule type="cellIs" dxfId="85" priority="6" stopIfTrue="1" operator="greaterThan">
      <formula>0.7</formula>
    </cfRule>
    <cfRule type="cellIs" dxfId="84" priority="7" stopIfTrue="1" operator="lessThan">
      <formula>0.5</formula>
    </cfRule>
    <cfRule type="cellIs" dxfId="83" priority="8" operator="lessThan">
      <formula>0.7</formula>
    </cfRule>
  </conditionalFormatting>
  <conditionalFormatting sqref="AB13">
    <cfRule type="cellIs" dxfId="82" priority="1" stopIfTrue="1" operator="greaterThan">
      <formula>0.9</formula>
    </cfRule>
    <cfRule type="cellIs" dxfId="81" priority="2" stopIfTrue="1" operator="greaterThanOrEqual">
      <formula>0.7</formula>
    </cfRule>
    <cfRule type="cellIs" dxfId="80" priority="3" stopIfTrue="1" operator="greaterThanOrEqual">
      <formula>0.5</formula>
    </cfRule>
    <cfRule type="cellIs" dxfId="79" priority="4" operator="lessThan">
      <formula>0.5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(S) OPORD 13-01-OEF-S&amp;C&amp;"Arial,Bold"&amp;10FOR TRAINING PURPOSES ONLY   //   FOUO/REL TO USA, ISAF, NATO</oddHeader>
    <oddFooter>&amp;C&amp;"Arial,Bold"&amp;10W-1-A-1-4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B15"/>
  <sheetViews>
    <sheetView zoomScaleNormal="100" workbookViewId="0">
      <selection activeCell="A4" sqref="A4:A14"/>
    </sheetView>
  </sheetViews>
  <sheetFormatPr defaultRowHeight="15" x14ac:dyDescent="0.25"/>
  <cols>
    <col min="1" max="1" width="36.140625" customWidth="1"/>
    <col min="2" max="28" width="4.7109375" customWidth="1"/>
  </cols>
  <sheetData>
    <row r="1" spans="1:28" ht="27" thickBot="1" x14ac:dyDescent="0.45">
      <c r="A1" s="66" t="s">
        <v>17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ht="15" customHeight="1" x14ac:dyDescent="0.25">
      <c r="A2" s="69" t="s">
        <v>7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70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390</v>
      </c>
      <c r="C4" s="25">
        <f>F4+I4+L4+O4+R4+U4+X4</f>
        <v>318</v>
      </c>
      <c r="D4" s="26">
        <f>C4/B4</f>
        <v>0.81538461538461537</v>
      </c>
      <c r="E4" s="14">
        <v>100</v>
      </c>
      <c r="F4" s="25">
        <v>90</v>
      </c>
      <c r="G4" s="26">
        <f t="shared" ref="G4:G15" si="0">F4/E4</f>
        <v>0.9</v>
      </c>
      <c r="H4" s="14">
        <v>58</v>
      </c>
      <c r="I4" s="25">
        <v>57</v>
      </c>
      <c r="J4" s="26">
        <f t="shared" ref="J4:J15" si="1">I4/H4</f>
        <v>0.98275862068965514</v>
      </c>
      <c r="K4" s="14">
        <v>58</v>
      </c>
      <c r="L4" s="25">
        <v>57</v>
      </c>
      <c r="M4" s="26">
        <f t="shared" ref="M4:M15" si="2">L4/K4</f>
        <v>0.98275862068965514</v>
      </c>
      <c r="N4" s="14">
        <v>58</v>
      </c>
      <c r="O4" s="25">
        <v>57</v>
      </c>
      <c r="P4" s="26">
        <f t="shared" ref="P4:P15" si="3">O4/N4</f>
        <v>0.98275862068965514</v>
      </c>
      <c r="Q4" s="14">
        <v>58</v>
      </c>
      <c r="R4" s="25">
        <v>57</v>
      </c>
      <c r="S4" s="26">
        <f t="shared" ref="S4:S15" si="4">R4/Q4</f>
        <v>0.98275862068965514</v>
      </c>
      <c r="T4" s="14">
        <v>0</v>
      </c>
      <c r="U4" s="25">
        <v>0</v>
      </c>
      <c r="V4" s="26" t="e">
        <f t="shared" ref="V4:V15" si="5">U4/T4</f>
        <v>#DIV/0!</v>
      </c>
      <c r="W4" s="14">
        <v>58</v>
      </c>
      <c r="X4" s="25">
        <v>0</v>
      </c>
      <c r="Y4" s="26">
        <f t="shared" ref="Y4:Y15" si="6">X4/W4</f>
        <v>0</v>
      </c>
      <c r="Z4" s="14">
        <v>58</v>
      </c>
      <c r="AA4" s="25">
        <v>0</v>
      </c>
      <c r="AB4" s="26">
        <f t="shared" ref="AB4:AB15" si="7">AA4/Z4</f>
        <v>0</v>
      </c>
    </row>
    <row r="5" spans="1:28" s="2" customFormat="1" ht="30" customHeight="1" x14ac:dyDescent="0.25">
      <c r="A5" s="3"/>
      <c r="B5" s="30">
        <f t="shared" ref="B5:C14" si="8">E5+H5+K5+N5+Q5+T5+W5</f>
        <v>390</v>
      </c>
      <c r="C5" s="23">
        <f t="shared" si="8"/>
        <v>218</v>
      </c>
      <c r="D5" s="24">
        <f t="shared" ref="D5:D15" si="9">C5/B5</f>
        <v>0.55897435897435899</v>
      </c>
      <c r="E5" s="30">
        <v>58</v>
      </c>
      <c r="F5" s="23">
        <v>12</v>
      </c>
      <c r="G5" s="24">
        <f t="shared" si="0"/>
        <v>0.20689655172413793</v>
      </c>
      <c r="H5" s="30">
        <v>58</v>
      </c>
      <c r="I5" s="23">
        <v>54</v>
      </c>
      <c r="J5" s="24">
        <f t="shared" si="1"/>
        <v>0.93103448275862066</v>
      </c>
      <c r="K5" s="30">
        <v>58</v>
      </c>
      <c r="L5" s="23">
        <v>0</v>
      </c>
      <c r="M5" s="24">
        <f t="shared" si="2"/>
        <v>0</v>
      </c>
      <c r="N5" s="30">
        <v>58</v>
      </c>
      <c r="O5" s="23">
        <v>57</v>
      </c>
      <c r="P5" s="24">
        <f t="shared" si="3"/>
        <v>0.98275862068965514</v>
      </c>
      <c r="Q5" s="30">
        <v>100</v>
      </c>
      <c r="R5" s="23">
        <v>90</v>
      </c>
      <c r="S5" s="24">
        <f t="shared" si="4"/>
        <v>0.9</v>
      </c>
      <c r="T5" s="30">
        <v>0</v>
      </c>
      <c r="U5" s="23">
        <v>0</v>
      </c>
      <c r="V5" s="24" t="e">
        <f t="shared" si="5"/>
        <v>#DIV/0!</v>
      </c>
      <c r="W5" s="30">
        <v>58</v>
      </c>
      <c r="X5" s="23">
        <v>5</v>
      </c>
      <c r="Y5" s="24">
        <f t="shared" si="6"/>
        <v>8.6206896551724144E-2</v>
      </c>
      <c r="Z5" s="30">
        <v>58</v>
      </c>
      <c r="AA5" s="23">
        <v>5</v>
      </c>
      <c r="AB5" s="24">
        <f t="shared" si="7"/>
        <v>8.6206896551724144E-2</v>
      </c>
    </row>
    <row r="6" spans="1:28" s="2" customFormat="1" ht="30" customHeight="1" x14ac:dyDescent="0.25">
      <c r="A6" s="3"/>
      <c r="B6" s="30">
        <f t="shared" si="8"/>
        <v>350</v>
      </c>
      <c r="C6" s="23">
        <f t="shared" si="8"/>
        <v>211</v>
      </c>
      <c r="D6" s="24">
        <f t="shared" si="9"/>
        <v>0.60285714285714287</v>
      </c>
      <c r="E6" s="30">
        <v>58</v>
      </c>
      <c r="F6" s="23">
        <v>57</v>
      </c>
      <c r="G6" s="24">
        <f t="shared" si="0"/>
        <v>0.98275862068965514</v>
      </c>
      <c r="H6" s="30">
        <v>58</v>
      </c>
      <c r="I6" s="23">
        <v>57</v>
      </c>
      <c r="J6" s="24">
        <f t="shared" si="1"/>
        <v>0.98275862068965514</v>
      </c>
      <c r="K6" s="30">
        <v>58</v>
      </c>
      <c r="L6" s="23">
        <v>1</v>
      </c>
      <c r="M6" s="24">
        <f t="shared" si="2"/>
        <v>1.7241379310344827E-2</v>
      </c>
      <c r="N6" s="30">
        <v>55</v>
      </c>
      <c r="O6" s="23">
        <v>32</v>
      </c>
      <c r="P6" s="24">
        <f t="shared" si="3"/>
        <v>0.58181818181818179</v>
      </c>
      <c r="Q6" s="30">
        <v>58</v>
      </c>
      <c r="R6" s="23">
        <v>57</v>
      </c>
      <c r="S6" s="24">
        <f t="shared" si="4"/>
        <v>0.98275862068965514</v>
      </c>
      <c r="T6" s="30">
        <v>5</v>
      </c>
      <c r="U6" s="23">
        <v>5</v>
      </c>
      <c r="V6" s="24">
        <f t="shared" si="5"/>
        <v>1</v>
      </c>
      <c r="W6" s="30">
        <v>58</v>
      </c>
      <c r="X6" s="23">
        <v>2</v>
      </c>
      <c r="Y6" s="24">
        <f t="shared" si="6"/>
        <v>3.4482758620689655E-2</v>
      </c>
      <c r="Z6" s="30">
        <v>58</v>
      </c>
      <c r="AA6" s="23">
        <v>2</v>
      </c>
      <c r="AB6" s="24">
        <f t="shared" si="7"/>
        <v>3.4482758620689655E-2</v>
      </c>
    </row>
    <row r="7" spans="1:28" s="2" customFormat="1" ht="30" customHeight="1" x14ac:dyDescent="0.25">
      <c r="A7" s="3"/>
      <c r="B7" s="30">
        <f t="shared" si="8"/>
        <v>490</v>
      </c>
      <c r="C7" s="23">
        <f t="shared" si="8"/>
        <v>326</v>
      </c>
      <c r="D7" s="24">
        <f t="shared" si="9"/>
        <v>0.66530612244897958</v>
      </c>
      <c r="E7" s="30">
        <v>58</v>
      </c>
      <c r="F7" s="23">
        <v>32</v>
      </c>
      <c r="G7" s="24">
        <f t="shared" si="0"/>
        <v>0.55172413793103448</v>
      </c>
      <c r="H7" s="30">
        <v>58</v>
      </c>
      <c r="I7" s="23">
        <v>57</v>
      </c>
      <c r="J7" s="24">
        <f t="shared" si="1"/>
        <v>0.98275862068965514</v>
      </c>
      <c r="K7" s="30">
        <v>58</v>
      </c>
      <c r="L7" s="23">
        <v>23</v>
      </c>
      <c r="M7" s="24">
        <f t="shared" si="2"/>
        <v>0.39655172413793105</v>
      </c>
      <c r="N7" s="30">
        <v>58</v>
      </c>
      <c r="O7" s="23">
        <v>30</v>
      </c>
      <c r="P7" s="24">
        <f t="shared" si="3"/>
        <v>0.51724137931034486</v>
      </c>
      <c r="Q7" s="30">
        <v>100</v>
      </c>
      <c r="R7" s="23">
        <v>90</v>
      </c>
      <c r="S7" s="24">
        <f t="shared" si="4"/>
        <v>0.9</v>
      </c>
      <c r="T7" s="30">
        <v>100</v>
      </c>
      <c r="U7" s="23">
        <v>90</v>
      </c>
      <c r="V7" s="24">
        <f t="shared" si="5"/>
        <v>0.9</v>
      </c>
      <c r="W7" s="30">
        <v>58</v>
      </c>
      <c r="X7" s="23">
        <v>4</v>
      </c>
      <c r="Y7" s="24">
        <f t="shared" si="6"/>
        <v>6.8965517241379309E-2</v>
      </c>
      <c r="Z7" s="30">
        <v>58</v>
      </c>
      <c r="AA7" s="23">
        <v>4</v>
      </c>
      <c r="AB7" s="24">
        <f t="shared" si="7"/>
        <v>6.8965517241379309E-2</v>
      </c>
    </row>
    <row r="8" spans="1:28" s="2" customFormat="1" ht="30" customHeight="1" x14ac:dyDescent="0.25">
      <c r="A8" s="3"/>
      <c r="B8" s="30">
        <f t="shared" si="8"/>
        <v>406</v>
      </c>
      <c r="C8" s="23">
        <f t="shared" si="8"/>
        <v>270</v>
      </c>
      <c r="D8" s="24">
        <f t="shared" si="9"/>
        <v>0.66502463054187189</v>
      </c>
      <c r="E8" s="30">
        <v>58</v>
      </c>
      <c r="F8" s="23">
        <v>57</v>
      </c>
      <c r="G8" s="24">
        <f t="shared" si="0"/>
        <v>0.98275862068965514</v>
      </c>
      <c r="H8" s="30">
        <v>58</v>
      </c>
      <c r="I8" s="23">
        <v>45</v>
      </c>
      <c r="J8" s="24">
        <f t="shared" si="1"/>
        <v>0.77586206896551724</v>
      </c>
      <c r="K8" s="30">
        <v>58</v>
      </c>
      <c r="L8" s="23">
        <v>34</v>
      </c>
      <c r="M8" s="24">
        <f t="shared" si="2"/>
        <v>0.58620689655172409</v>
      </c>
      <c r="N8" s="30">
        <v>58</v>
      </c>
      <c r="O8" s="23">
        <v>15</v>
      </c>
      <c r="P8" s="24">
        <f t="shared" si="3"/>
        <v>0.25862068965517243</v>
      </c>
      <c r="Q8" s="30">
        <v>58</v>
      </c>
      <c r="R8" s="23">
        <v>57</v>
      </c>
      <c r="S8" s="24">
        <f t="shared" si="4"/>
        <v>0.98275862068965514</v>
      </c>
      <c r="T8" s="30">
        <v>58</v>
      </c>
      <c r="U8" s="23">
        <v>57</v>
      </c>
      <c r="V8" s="24">
        <f t="shared" si="5"/>
        <v>0.98275862068965514</v>
      </c>
      <c r="W8" s="30">
        <v>58</v>
      </c>
      <c r="X8" s="23">
        <v>5</v>
      </c>
      <c r="Y8" s="24">
        <f t="shared" si="6"/>
        <v>8.6206896551724144E-2</v>
      </c>
      <c r="Z8" s="30">
        <v>58</v>
      </c>
      <c r="AA8" s="23">
        <v>5</v>
      </c>
      <c r="AB8" s="24">
        <f t="shared" si="7"/>
        <v>8.6206896551724144E-2</v>
      </c>
    </row>
    <row r="9" spans="1:28" s="2" customFormat="1" ht="30" customHeight="1" x14ac:dyDescent="0.25">
      <c r="A9" s="3"/>
      <c r="B9" s="30">
        <f t="shared" si="8"/>
        <v>448</v>
      </c>
      <c r="C9" s="23">
        <f t="shared" si="8"/>
        <v>270</v>
      </c>
      <c r="D9" s="24">
        <f t="shared" si="9"/>
        <v>0.6026785714285714</v>
      </c>
      <c r="E9" s="30">
        <v>58</v>
      </c>
      <c r="F9" s="23">
        <v>1</v>
      </c>
      <c r="G9" s="24">
        <f t="shared" si="0"/>
        <v>1.7241379310344827E-2</v>
      </c>
      <c r="H9" s="30">
        <v>58</v>
      </c>
      <c r="I9" s="23">
        <v>57</v>
      </c>
      <c r="J9" s="24">
        <f t="shared" si="1"/>
        <v>0.98275862068965514</v>
      </c>
      <c r="K9" s="30">
        <v>100</v>
      </c>
      <c r="L9" s="23">
        <v>90</v>
      </c>
      <c r="M9" s="24">
        <f t="shared" si="2"/>
        <v>0.9</v>
      </c>
      <c r="N9" s="30">
        <v>58</v>
      </c>
      <c r="O9" s="23">
        <v>1</v>
      </c>
      <c r="P9" s="24">
        <f t="shared" si="3"/>
        <v>1.7241379310344827E-2</v>
      </c>
      <c r="Q9" s="30">
        <v>58</v>
      </c>
      <c r="R9" s="23">
        <v>57</v>
      </c>
      <c r="S9" s="24">
        <f t="shared" si="4"/>
        <v>0.98275862068965514</v>
      </c>
      <c r="T9" s="30">
        <v>58</v>
      </c>
      <c r="U9" s="23">
        <v>57</v>
      </c>
      <c r="V9" s="24">
        <f t="shared" si="5"/>
        <v>0.98275862068965514</v>
      </c>
      <c r="W9" s="30">
        <v>58</v>
      </c>
      <c r="X9" s="23">
        <v>7</v>
      </c>
      <c r="Y9" s="24">
        <f t="shared" si="6"/>
        <v>0.1206896551724138</v>
      </c>
      <c r="Z9" s="30">
        <v>58</v>
      </c>
      <c r="AA9" s="23">
        <v>7</v>
      </c>
      <c r="AB9" s="24">
        <f t="shared" si="7"/>
        <v>0.1206896551724138</v>
      </c>
    </row>
    <row r="10" spans="1:28" s="2" customFormat="1" ht="30" customHeight="1" x14ac:dyDescent="0.25">
      <c r="A10" s="3"/>
      <c r="B10" s="30">
        <f t="shared" si="8"/>
        <v>349</v>
      </c>
      <c r="C10" s="23">
        <f t="shared" si="8"/>
        <v>207</v>
      </c>
      <c r="D10" s="24">
        <f t="shared" si="9"/>
        <v>0.59312320916905448</v>
      </c>
      <c r="E10" s="30">
        <v>58</v>
      </c>
      <c r="F10" s="23">
        <v>34</v>
      </c>
      <c r="G10" s="24">
        <f t="shared" si="0"/>
        <v>0.58620689655172409</v>
      </c>
      <c r="H10" s="30">
        <v>58</v>
      </c>
      <c r="I10" s="23">
        <v>33</v>
      </c>
      <c r="J10" s="24">
        <f t="shared" si="1"/>
        <v>0.56896551724137934</v>
      </c>
      <c r="K10" s="30">
        <v>1</v>
      </c>
      <c r="L10" s="23">
        <v>1</v>
      </c>
      <c r="M10" s="24">
        <f t="shared" si="2"/>
        <v>1</v>
      </c>
      <c r="N10" s="30">
        <v>58</v>
      </c>
      <c r="O10" s="23">
        <v>21</v>
      </c>
      <c r="P10" s="24">
        <f t="shared" si="3"/>
        <v>0.36206896551724138</v>
      </c>
      <c r="Q10" s="30">
        <v>58</v>
      </c>
      <c r="R10" s="23">
        <v>57</v>
      </c>
      <c r="S10" s="24">
        <f t="shared" si="4"/>
        <v>0.98275862068965514</v>
      </c>
      <c r="T10" s="30">
        <v>58</v>
      </c>
      <c r="U10" s="23">
        <v>57</v>
      </c>
      <c r="V10" s="24">
        <f t="shared" si="5"/>
        <v>0.98275862068965514</v>
      </c>
      <c r="W10" s="30">
        <v>58</v>
      </c>
      <c r="X10" s="23">
        <v>4</v>
      </c>
      <c r="Y10" s="24">
        <f t="shared" si="6"/>
        <v>6.8965517241379309E-2</v>
      </c>
      <c r="Z10" s="30">
        <v>58</v>
      </c>
      <c r="AA10" s="23">
        <v>4</v>
      </c>
      <c r="AB10" s="24">
        <f t="shared" si="7"/>
        <v>6.8965517241379309E-2</v>
      </c>
    </row>
    <row r="11" spans="1:28" s="2" customFormat="1" ht="30" customHeight="1" x14ac:dyDescent="0.25">
      <c r="A11" s="3"/>
      <c r="B11" s="30">
        <f t="shared" si="8"/>
        <v>648</v>
      </c>
      <c r="C11" s="23">
        <f t="shared" si="8"/>
        <v>287</v>
      </c>
      <c r="D11" s="24">
        <f t="shared" si="9"/>
        <v>0.44290123456790126</v>
      </c>
      <c r="E11" s="30">
        <v>300</v>
      </c>
      <c r="F11" s="23">
        <v>57</v>
      </c>
      <c r="G11" s="24">
        <f t="shared" si="0"/>
        <v>0.19</v>
      </c>
      <c r="H11" s="30">
        <v>58</v>
      </c>
      <c r="I11" s="23">
        <v>1</v>
      </c>
      <c r="J11" s="24">
        <f t="shared" si="1"/>
        <v>1.7241379310344827E-2</v>
      </c>
      <c r="K11" s="30">
        <v>58</v>
      </c>
      <c r="L11" s="23">
        <v>57</v>
      </c>
      <c r="M11" s="24">
        <f t="shared" si="2"/>
        <v>0.98275862068965514</v>
      </c>
      <c r="N11" s="30">
        <v>58</v>
      </c>
      <c r="O11" s="23">
        <v>36</v>
      </c>
      <c r="P11" s="24">
        <f t="shared" si="3"/>
        <v>0.62068965517241381</v>
      </c>
      <c r="Q11" s="30">
        <v>58</v>
      </c>
      <c r="R11" s="23">
        <v>57</v>
      </c>
      <c r="S11" s="24">
        <f t="shared" si="4"/>
        <v>0.98275862068965514</v>
      </c>
      <c r="T11" s="30">
        <v>58</v>
      </c>
      <c r="U11" s="23">
        <v>57</v>
      </c>
      <c r="V11" s="24">
        <f t="shared" si="5"/>
        <v>0.98275862068965514</v>
      </c>
      <c r="W11" s="30">
        <v>58</v>
      </c>
      <c r="X11" s="23">
        <v>22</v>
      </c>
      <c r="Y11" s="24">
        <f t="shared" si="6"/>
        <v>0.37931034482758619</v>
      </c>
      <c r="Z11" s="30">
        <v>58</v>
      </c>
      <c r="AA11" s="23">
        <v>22</v>
      </c>
      <c r="AB11" s="24">
        <f t="shared" si="7"/>
        <v>0.37931034482758619</v>
      </c>
    </row>
    <row r="12" spans="1:28" s="2" customFormat="1" ht="30" customHeight="1" x14ac:dyDescent="0.25">
      <c r="A12" s="3"/>
      <c r="B12" s="30">
        <f t="shared" si="8"/>
        <v>353</v>
      </c>
      <c r="C12" s="23">
        <f t="shared" si="8"/>
        <v>347</v>
      </c>
      <c r="D12" s="24">
        <f t="shared" si="9"/>
        <v>0.98300283286118983</v>
      </c>
      <c r="E12" s="30">
        <v>58</v>
      </c>
      <c r="F12" s="23">
        <v>57</v>
      </c>
      <c r="G12" s="24">
        <f t="shared" si="0"/>
        <v>0.98275862068965514</v>
      </c>
      <c r="H12" s="30">
        <v>58</v>
      </c>
      <c r="I12" s="23">
        <v>57</v>
      </c>
      <c r="J12" s="24">
        <f t="shared" si="1"/>
        <v>0.98275862068965514</v>
      </c>
      <c r="K12" s="30">
        <v>58</v>
      </c>
      <c r="L12" s="23">
        <v>57</v>
      </c>
      <c r="M12" s="24">
        <f t="shared" si="2"/>
        <v>0.98275862068965514</v>
      </c>
      <c r="N12" s="30">
        <v>58</v>
      </c>
      <c r="O12" s="23">
        <v>57</v>
      </c>
      <c r="P12" s="24">
        <f t="shared" si="3"/>
        <v>0.98275862068965514</v>
      </c>
      <c r="Q12" s="30">
        <v>58</v>
      </c>
      <c r="R12" s="23">
        <v>57</v>
      </c>
      <c r="S12" s="24">
        <f t="shared" si="4"/>
        <v>0.98275862068965514</v>
      </c>
      <c r="T12" s="30">
        <v>5</v>
      </c>
      <c r="U12" s="23">
        <v>5</v>
      </c>
      <c r="V12" s="24">
        <f t="shared" si="5"/>
        <v>1</v>
      </c>
      <c r="W12" s="30">
        <v>58</v>
      </c>
      <c r="X12" s="23">
        <v>57</v>
      </c>
      <c r="Y12" s="24">
        <f t="shared" si="6"/>
        <v>0.98275862068965514</v>
      </c>
      <c r="Z12" s="30">
        <v>58</v>
      </c>
      <c r="AA12" s="23">
        <v>57</v>
      </c>
      <c r="AB12" s="24">
        <f t="shared" si="7"/>
        <v>0.98275862068965514</v>
      </c>
    </row>
    <row r="13" spans="1:28" s="2" customFormat="1" ht="30" customHeight="1" x14ac:dyDescent="0.25">
      <c r="A13" s="5"/>
      <c r="B13" s="30">
        <f t="shared" ref="B13" si="10">E13+H13+K13+N13+Q13+T13+W13</f>
        <v>353</v>
      </c>
      <c r="C13" s="23">
        <f t="shared" ref="C13" si="11">F13+I13+L13+O13+R13+U13+X13</f>
        <v>347</v>
      </c>
      <c r="D13" s="24">
        <f t="shared" ref="D13" si="12">C13/B13</f>
        <v>0.98300283286118983</v>
      </c>
      <c r="E13" s="30">
        <v>58</v>
      </c>
      <c r="F13" s="23">
        <v>57</v>
      </c>
      <c r="G13" s="24">
        <f t="shared" ref="G13" si="13">F13/E13</f>
        <v>0.98275862068965514</v>
      </c>
      <c r="H13" s="30">
        <v>58</v>
      </c>
      <c r="I13" s="23">
        <v>57</v>
      </c>
      <c r="J13" s="24">
        <f t="shared" ref="J13" si="14">I13/H13</f>
        <v>0.98275862068965514</v>
      </c>
      <c r="K13" s="30">
        <v>58</v>
      </c>
      <c r="L13" s="23">
        <v>57</v>
      </c>
      <c r="M13" s="24">
        <f t="shared" ref="M13" si="15">L13/K13</f>
        <v>0.98275862068965514</v>
      </c>
      <c r="N13" s="30">
        <v>58</v>
      </c>
      <c r="O13" s="23">
        <v>57</v>
      </c>
      <c r="P13" s="24">
        <f t="shared" ref="P13" si="16">O13/N13</f>
        <v>0.98275862068965514</v>
      </c>
      <c r="Q13" s="30">
        <v>58</v>
      </c>
      <c r="R13" s="23">
        <v>57</v>
      </c>
      <c r="S13" s="24">
        <f t="shared" ref="S13" si="17">R13/Q13</f>
        <v>0.98275862068965514</v>
      </c>
      <c r="T13" s="30">
        <v>5</v>
      </c>
      <c r="U13" s="23">
        <v>5</v>
      </c>
      <c r="V13" s="24">
        <f t="shared" ref="V13" si="18">U13/T13</f>
        <v>1</v>
      </c>
      <c r="W13" s="30">
        <v>58</v>
      </c>
      <c r="X13" s="23">
        <v>57</v>
      </c>
      <c r="Y13" s="24">
        <f t="shared" ref="Y13" si="19">X13/W13</f>
        <v>0.98275862068965514</v>
      </c>
      <c r="Z13" s="30">
        <v>58</v>
      </c>
      <c r="AA13" s="23">
        <v>57</v>
      </c>
      <c r="AB13" s="24">
        <f t="shared" si="7"/>
        <v>0.98275862068965514</v>
      </c>
    </row>
    <row r="14" spans="1:28" s="2" customFormat="1" ht="30" customHeight="1" thickBot="1" x14ac:dyDescent="0.3">
      <c r="A14" s="5"/>
      <c r="B14" s="31">
        <f t="shared" si="8"/>
        <v>406</v>
      </c>
      <c r="C14" s="27">
        <f t="shared" si="8"/>
        <v>399</v>
      </c>
      <c r="D14" s="28">
        <f t="shared" si="9"/>
        <v>0.98275862068965514</v>
      </c>
      <c r="E14" s="31">
        <v>58</v>
      </c>
      <c r="F14" s="27">
        <v>57</v>
      </c>
      <c r="G14" s="28">
        <f t="shared" si="0"/>
        <v>0.98275862068965514</v>
      </c>
      <c r="H14" s="31">
        <v>58</v>
      </c>
      <c r="I14" s="27">
        <v>57</v>
      </c>
      <c r="J14" s="28">
        <f t="shared" si="1"/>
        <v>0.98275862068965514</v>
      </c>
      <c r="K14" s="31">
        <v>58</v>
      </c>
      <c r="L14" s="27">
        <v>57</v>
      </c>
      <c r="M14" s="28">
        <f t="shared" si="2"/>
        <v>0.98275862068965514</v>
      </c>
      <c r="N14" s="31">
        <v>58</v>
      </c>
      <c r="O14" s="27">
        <v>57</v>
      </c>
      <c r="P14" s="28">
        <f t="shared" si="3"/>
        <v>0.98275862068965514</v>
      </c>
      <c r="Q14" s="31">
        <v>58</v>
      </c>
      <c r="R14" s="27">
        <v>57</v>
      </c>
      <c r="S14" s="28">
        <f t="shared" si="4"/>
        <v>0.98275862068965514</v>
      </c>
      <c r="T14" s="31">
        <v>58</v>
      </c>
      <c r="U14" s="27">
        <v>57</v>
      </c>
      <c r="V14" s="28">
        <f t="shared" si="5"/>
        <v>0.98275862068965514</v>
      </c>
      <c r="W14" s="31">
        <v>58</v>
      </c>
      <c r="X14" s="27">
        <v>57</v>
      </c>
      <c r="Y14" s="28">
        <f t="shared" si="6"/>
        <v>0.98275862068965514</v>
      </c>
      <c r="Z14" s="31">
        <v>58</v>
      </c>
      <c r="AA14" s="27">
        <v>57</v>
      </c>
      <c r="AB14" s="28">
        <f t="shared" si="7"/>
        <v>0.98275862068965514</v>
      </c>
    </row>
    <row r="15" spans="1:28" s="2" customFormat="1" ht="30" customHeight="1" thickBot="1" x14ac:dyDescent="0.3">
      <c r="A15" s="6" t="s">
        <v>10</v>
      </c>
      <c r="B15" s="32">
        <f>SUM(B2:B14)</f>
        <v>4583</v>
      </c>
      <c r="C15" s="15">
        <f>SUM(C2:C14)</f>
        <v>3200</v>
      </c>
      <c r="D15" s="29">
        <f t="shared" si="9"/>
        <v>0.69823259873445342</v>
      </c>
      <c r="E15" s="32">
        <f>SUM(E2:E14)</f>
        <v>922</v>
      </c>
      <c r="F15" s="15">
        <f>SUM(F2:F14)</f>
        <v>511</v>
      </c>
      <c r="G15" s="29">
        <f t="shared" si="0"/>
        <v>0.55422993492407813</v>
      </c>
      <c r="H15" s="32">
        <f>SUM(H2:H14)</f>
        <v>638</v>
      </c>
      <c r="I15" s="15">
        <f>SUM(I2:I14)</f>
        <v>532</v>
      </c>
      <c r="J15" s="29">
        <f t="shared" si="1"/>
        <v>0.83385579937304077</v>
      </c>
      <c r="K15" s="32">
        <f>SUM(K2:K14)</f>
        <v>623</v>
      </c>
      <c r="L15" s="15">
        <f>SUM(L2:L14)</f>
        <v>434</v>
      </c>
      <c r="M15" s="29">
        <f t="shared" si="2"/>
        <v>0.6966292134831461</v>
      </c>
      <c r="N15" s="32">
        <f>SUM(N2:N14)</f>
        <v>635</v>
      </c>
      <c r="O15" s="15">
        <f>SUM(O2:O14)</f>
        <v>420</v>
      </c>
      <c r="P15" s="29">
        <f t="shared" si="3"/>
        <v>0.66141732283464572</v>
      </c>
      <c r="Q15" s="32">
        <f>SUM(Q2:Q14)</f>
        <v>722</v>
      </c>
      <c r="R15" s="15">
        <f>SUM(R2:R14)</f>
        <v>693</v>
      </c>
      <c r="S15" s="29">
        <f t="shared" si="4"/>
        <v>0.95983379501385047</v>
      </c>
      <c r="T15" s="32">
        <f>SUM(T2:T14)</f>
        <v>405</v>
      </c>
      <c r="U15" s="15">
        <f>SUM(U2:U14)</f>
        <v>390</v>
      </c>
      <c r="V15" s="29">
        <f t="shared" si="5"/>
        <v>0.96296296296296291</v>
      </c>
      <c r="W15" s="32">
        <f>SUM(W2:W14)</f>
        <v>638</v>
      </c>
      <c r="X15" s="15">
        <f>SUM(X2:X14)</f>
        <v>220</v>
      </c>
      <c r="Y15" s="29">
        <f t="shared" si="6"/>
        <v>0.34482758620689657</v>
      </c>
      <c r="Z15" s="32">
        <f>SUM(Z2:Z14)</f>
        <v>638</v>
      </c>
      <c r="AA15" s="15">
        <f>SUM(AA2:AA14)</f>
        <v>220</v>
      </c>
      <c r="AB15" s="29">
        <f t="shared" si="7"/>
        <v>0.34482758620689657</v>
      </c>
    </row>
  </sheetData>
  <mergeCells count="11">
    <mergeCell ref="Z2:AB2"/>
    <mergeCell ref="A1:Y1"/>
    <mergeCell ref="A2:A3"/>
    <mergeCell ref="B2:D2"/>
    <mergeCell ref="E2:G2"/>
    <mergeCell ref="H2:J2"/>
    <mergeCell ref="K2:M2"/>
    <mergeCell ref="N2:P2"/>
    <mergeCell ref="Q2:S2"/>
    <mergeCell ref="T2:V2"/>
    <mergeCell ref="W2:Y2"/>
  </mergeCells>
  <conditionalFormatting sqref="S4:S15 V4:V15 Y4:Y15 P4:P15 M4:M15 J4:J15 G4:G15 D4:D15">
    <cfRule type="cellIs" dxfId="78" priority="758" stopIfTrue="1" operator="greaterThanOrEqual">
      <formula>0.9</formula>
    </cfRule>
    <cfRule type="cellIs" dxfId="77" priority="1012" stopIfTrue="1" operator="greaterThan">
      <formula>0.9</formula>
    </cfRule>
    <cfRule type="cellIs" dxfId="76" priority="1013" stopIfTrue="1" operator="greaterThan">
      <formula>0.7</formula>
    </cfRule>
    <cfRule type="cellIs" dxfId="75" priority="1014" stopIfTrue="1" operator="lessThan">
      <formula>0.5</formula>
    </cfRule>
    <cfRule type="cellIs" dxfId="74" priority="1015" operator="lessThan">
      <formula>0.7</formula>
    </cfRule>
  </conditionalFormatting>
  <conditionalFormatting sqref="V4:V11 Y4:Y11 P4:P11 M4:M11 J4:J11 G4:G11 D4:D11">
    <cfRule type="cellIs" dxfId="73" priority="1011" stopIfTrue="1" operator="equal">
      <formula>"0/0"</formula>
    </cfRule>
  </conditionalFormatting>
  <conditionalFormatting sqref="S4:S15 V4:V15 Y4:Y15 P4:P15 M4:M15 J4:J15 G4:G15 D4:D15">
    <cfRule type="cellIs" dxfId="72" priority="999" stopIfTrue="1" operator="greaterThan">
      <formula>0.9</formula>
    </cfRule>
    <cfRule type="cellIs" dxfId="71" priority="1000" stopIfTrue="1" operator="greaterThanOrEqual">
      <formula>0.7</formula>
    </cfRule>
    <cfRule type="cellIs" dxfId="70" priority="1001" stopIfTrue="1" operator="greaterThanOrEqual">
      <formula>0.5</formula>
    </cfRule>
    <cfRule type="cellIs" dxfId="69" priority="1002" operator="lessThan">
      <formula>0.5</formula>
    </cfRule>
  </conditionalFormatting>
  <conditionalFormatting sqref="S4:S15 V4:V15 Y4:Y15 P4:P15 M4:M15 J4:J15 G4:G15 D4:D15">
    <cfRule type="cellIs" dxfId="68" priority="759" stopIfTrue="1" operator="greaterThanOrEqual">
      <formula>0.7</formula>
    </cfRule>
    <cfRule type="cellIs" dxfId="67" priority="760" stopIfTrue="1" operator="greaterThanOrEqual">
      <formula>0.5</formula>
    </cfRule>
    <cfRule type="cellIs" dxfId="66" priority="761" operator="lessThan">
      <formula>0.5</formula>
    </cfRule>
  </conditionalFormatting>
  <conditionalFormatting sqref="D4">
    <cfRule type="cellIs" dxfId="65" priority="14" stopIfTrue="1" operator="greaterThanOrEqual">
      <formula>0.9</formula>
    </cfRule>
    <cfRule type="cellIs" dxfId="64" priority="15" stopIfTrue="1" operator="greaterThanOrEqual">
      <formula>0.7</formula>
    </cfRule>
    <cfRule type="cellIs" dxfId="63" priority="16" stopIfTrue="1" operator="greaterThanOrEqual">
      <formula>0.5</formula>
    </cfRule>
    <cfRule type="cellIs" dxfId="62" priority="17" stopIfTrue="1" operator="lessThan">
      <formula>0.5</formula>
    </cfRule>
  </conditionalFormatting>
  <conditionalFormatting sqref="AB4:AB15">
    <cfRule type="cellIs" dxfId="61" priority="9" stopIfTrue="1" operator="greaterThanOrEqual">
      <formula>0.9</formula>
    </cfRule>
    <cfRule type="cellIs" dxfId="60" priority="10" stopIfTrue="1" operator="greaterThan">
      <formula>0.9</formula>
    </cfRule>
    <cfRule type="cellIs" dxfId="59" priority="11" stopIfTrue="1" operator="greaterThan">
      <formula>0.7</formula>
    </cfRule>
    <cfRule type="cellIs" dxfId="58" priority="12" stopIfTrue="1" operator="lessThan">
      <formula>0.5</formula>
    </cfRule>
    <cfRule type="cellIs" dxfId="57" priority="13" operator="lessThan">
      <formula>0.7</formula>
    </cfRule>
  </conditionalFormatting>
  <conditionalFormatting sqref="AB4:AB11">
    <cfRule type="cellIs" dxfId="56" priority="8" stopIfTrue="1" operator="equal">
      <formula>"0/0"</formula>
    </cfRule>
  </conditionalFormatting>
  <conditionalFormatting sqref="AB4:AB15">
    <cfRule type="cellIs" dxfId="55" priority="4" stopIfTrue="1" operator="greaterThan">
      <formula>0.9</formula>
    </cfRule>
    <cfRule type="cellIs" dxfId="54" priority="5" stopIfTrue="1" operator="greaterThanOrEqual">
      <formula>0.7</formula>
    </cfRule>
    <cfRule type="cellIs" dxfId="53" priority="6" stopIfTrue="1" operator="greaterThanOrEqual">
      <formula>0.5</formula>
    </cfRule>
    <cfRule type="cellIs" dxfId="52" priority="7" operator="lessThan">
      <formula>0.5</formula>
    </cfRule>
  </conditionalFormatting>
  <conditionalFormatting sqref="AB4:AB15">
    <cfRule type="cellIs" dxfId="51" priority="1" stopIfTrue="1" operator="greaterThanOrEqual">
      <formula>0.7</formula>
    </cfRule>
    <cfRule type="cellIs" dxfId="50" priority="2" stopIfTrue="1" operator="greaterThanOrEqual">
      <formula>0.5</formula>
    </cfRule>
    <cfRule type="cellIs" dxfId="49" priority="3" operator="lessThan">
      <formula>0.5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(S) OPORD 13-01-OEF--S&amp;C&amp;"Arial,Bold"&amp;10FOR TRAINING PURPOSES ONLY   //   FOUO/REL TO USA, ISAF, NATO</oddHeader>
    <oddFooter>&amp;C&amp;"Arial,Bold"&amp;10W-1-A-1-5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19"/>
  <sheetViews>
    <sheetView zoomScaleNormal="100" workbookViewId="0">
      <selection activeCell="A4" sqref="A4:A18"/>
    </sheetView>
  </sheetViews>
  <sheetFormatPr defaultRowHeight="15" x14ac:dyDescent="0.25"/>
  <cols>
    <col min="1" max="1" width="36.140625" customWidth="1"/>
    <col min="2" max="28" width="4.7109375" customWidth="1"/>
  </cols>
  <sheetData>
    <row r="1" spans="1:28" ht="27" thickBot="1" x14ac:dyDescent="0.45">
      <c r="A1" s="66" t="s">
        <v>12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ht="15" customHeight="1" x14ac:dyDescent="0.25">
      <c r="A2" s="67" t="s">
        <v>7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68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348</v>
      </c>
      <c r="C4" s="25">
        <f>F4+I4+L4+O4+R4+U4+X4</f>
        <v>342</v>
      </c>
      <c r="D4" s="26">
        <f t="shared" ref="D4:D19" si="0">C4/B4</f>
        <v>0.98275862068965514</v>
      </c>
      <c r="E4" s="14">
        <v>58</v>
      </c>
      <c r="F4" s="25">
        <v>57</v>
      </c>
      <c r="G4" s="26">
        <f t="shared" ref="G4:J19" si="1">F4/E4</f>
        <v>0.98275862068965514</v>
      </c>
      <c r="H4" s="14">
        <v>58</v>
      </c>
      <c r="I4" s="25">
        <v>57</v>
      </c>
      <c r="J4" s="26">
        <f t="shared" si="1"/>
        <v>0.98275862068965514</v>
      </c>
      <c r="K4" s="14">
        <v>58</v>
      </c>
      <c r="L4" s="25">
        <v>57</v>
      </c>
      <c r="M4" s="26">
        <f t="shared" ref="M4:M19" si="2">L4/K4</f>
        <v>0.98275862068965514</v>
      </c>
      <c r="N4" s="14">
        <v>58</v>
      </c>
      <c r="O4" s="25">
        <v>57</v>
      </c>
      <c r="P4" s="26">
        <f t="shared" ref="P4:P19" si="3">O4/N4</f>
        <v>0.98275862068965514</v>
      </c>
      <c r="Q4" s="14">
        <v>58</v>
      </c>
      <c r="R4" s="25">
        <v>57</v>
      </c>
      <c r="S4" s="26">
        <f t="shared" ref="S4:S19" si="4">R4/Q4</f>
        <v>0.98275862068965514</v>
      </c>
      <c r="T4" s="14">
        <v>0</v>
      </c>
      <c r="U4" s="25">
        <v>0</v>
      </c>
      <c r="V4" s="26" t="e">
        <f t="shared" ref="V4:V19" si="5">U4/T4</f>
        <v>#DIV/0!</v>
      </c>
      <c r="W4" s="14">
        <v>58</v>
      </c>
      <c r="X4" s="25">
        <v>57</v>
      </c>
      <c r="Y4" s="26">
        <f t="shared" ref="Y4:Y19" si="6">X4/W4</f>
        <v>0.98275862068965514</v>
      </c>
      <c r="Z4" s="14">
        <v>58</v>
      </c>
      <c r="AA4" s="25">
        <v>57</v>
      </c>
      <c r="AB4" s="26">
        <f t="shared" ref="AB4:AB19" si="7">AA4/Z4</f>
        <v>0.98275862068965514</v>
      </c>
    </row>
    <row r="5" spans="1:28" s="2" customFormat="1" ht="30" customHeight="1" x14ac:dyDescent="0.25">
      <c r="A5" s="3"/>
      <c r="B5" s="30">
        <f t="shared" ref="B5:B18" si="8">E5+H5+K5+N5+Q5+T5+W5</f>
        <v>353</v>
      </c>
      <c r="C5" s="23">
        <f t="shared" ref="C5:C18" si="9">F5+I5+L5+O5+R5+U5+X5</f>
        <v>340</v>
      </c>
      <c r="D5" s="24">
        <f t="shared" si="0"/>
        <v>0.96317280453257792</v>
      </c>
      <c r="E5" s="30">
        <v>58</v>
      </c>
      <c r="F5" s="23">
        <v>50</v>
      </c>
      <c r="G5" s="24">
        <f t="shared" si="1"/>
        <v>0.86206896551724133</v>
      </c>
      <c r="H5" s="30">
        <v>58</v>
      </c>
      <c r="I5" s="23">
        <v>57</v>
      </c>
      <c r="J5" s="24">
        <f t="shared" si="1"/>
        <v>0.98275862068965514</v>
      </c>
      <c r="K5" s="30">
        <v>58</v>
      </c>
      <c r="L5" s="23">
        <v>57</v>
      </c>
      <c r="M5" s="24">
        <f t="shared" si="2"/>
        <v>0.98275862068965514</v>
      </c>
      <c r="N5" s="30">
        <v>58</v>
      </c>
      <c r="O5" s="23">
        <v>57</v>
      </c>
      <c r="P5" s="24">
        <f t="shared" si="3"/>
        <v>0.98275862068965514</v>
      </c>
      <c r="Q5" s="30">
        <v>58</v>
      </c>
      <c r="R5" s="23">
        <v>57</v>
      </c>
      <c r="S5" s="24">
        <f t="shared" si="4"/>
        <v>0.98275862068965514</v>
      </c>
      <c r="T5" s="30">
        <v>5</v>
      </c>
      <c r="U5" s="23">
        <v>5</v>
      </c>
      <c r="V5" s="24">
        <f t="shared" si="5"/>
        <v>1</v>
      </c>
      <c r="W5" s="30">
        <v>58</v>
      </c>
      <c r="X5" s="23">
        <v>57</v>
      </c>
      <c r="Y5" s="24">
        <f t="shared" si="6"/>
        <v>0.98275862068965514</v>
      </c>
      <c r="Z5" s="30">
        <v>58</v>
      </c>
      <c r="AA5" s="23">
        <v>57</v>
      </c>
      <c r="AB5" s="24">
        <f t="shared" si="7"/>
        <v>0.98275862068965514</v>
      </c>
    </row>
    <row r="6" spans="1:28" s="2" customFormat="1" ht="30" customHeight="1" x14ac:dyDescent="0.25">
      <c r="A6" s="3"/>
      <c r="B6" s="30">
        <f t="shared" ref="B6" si="10">E6+H6+K6+N6+Q6+T6+W6</f>
        <v>490</v>
      </c>
      <c r="C6" s="23">
        <f t="shared" ref="C6" si="11">F6+I6+L6+O6+R6+U6+X6</f>
        <v>458</v>
      </c>
      <c r="D6" s="24">
        <f t="shared" ref="D6" si="12">C6/B6</f>
        <v>0.9346938775510204</v>
      </c>
      <c r="E6" s="30">
        <v>58</v>
      </c>
      <c r="F6" s="23">
        <v>50</v>
      </c>
      <c r="G6" s="24">
        <f t="shared" ref="G6" si="13">F6/E6</f>
        <v>0.86206896551724133</v>
      </c>
      <c r="H6" s="30">
        <v>58</v>
      </c>
      <c r="I6" s="23">
        <v>57</v>
      </c>
      <c r="J6" s="24">
        <f t="shared" ref="J6" si="14">I6/H6</f>
        <v>0.98275862068965514</v>
      </c>
      <c r="K6" s="30">
        <v>100</v>
      </c>
      <c r="L6" s="23">
        <v>90</v>
      </c>
      <c r="M6" s="24">
        <f t="shared" ref="M6" si="15">L6/K6</f>
        <v>0.9</v>
      </c>
      <c r="N6" s="30">
        <v>58</v>
      </c>
      <c r="O6" s="23">
        <v>57</v>
      </c>
      <c r="P6" s="24">
        <f t="shared" ref="P6" si="16">O6/N6</f>
        <v>0.98275862068965514</v>
      </c>
      <c r="Q6" s="30">
        <v>100</v>
      </c>
      <c r="R6" s="23">
        <v>90</v>
      </c>
      <c r="S6" s="24">
        <f t="shared" ref="S6" si="17">R6/Q6</f>
        <v>0.9</v>
      </c>
      <c r="T6" s="30">
        <v>58</v>
      </c>
      <c r="U6" s="23">
        <v>57</v>
      </c>
      <c r="V6" s="24">
        <f t="shared" ref="V6" si="18">U6/T6</f>
        <v>0.98275862068965514</v>
      </c>
      <c r="W6" s="30">
        <v>58</v>
      </c>
      <c r="X6" s="23">
        <v>57</v>
      </c>
      <c r="Y6" s="24">
        <f t="shared" ref="Y6" si="19">X6/W6</f>
        <v>0.98275862068965514</v>
      </c>
      <c r="Z6" s="30">
        <v>58</v>
      </c>
      <c r="AA6" s="23">
        <v>57</v>
      </c>
      <c r="AB6" s="24">
        <f t="shared" si="7"/>
        <v>0.98275862068965514</v>
      </c>
    </row>
    <row r="7" spans="1:28" s="2" customFormat="1" ht="30" customHeight="1" x14ac:dyDescent="0.25">
      <c r="A7" s="3"/>
      <c r="B7" s="30">
        <f t="shared" si="8"/>
        <v>490</v>
      </c>
      <c r="C7" s="23">
        <f t="shared" si="9"/>
        <v>458</v>
      </c>
      <c r="D7" s="24">
        <f t="shared" si="0"/>
        <v>0.9346938775510204</v>
      </c>
      <c r="E7" s="30">
        <v>58</v>
      </c>
      <c r="F7" s="23">
        <v>50</v>
      </c>
      <c r="G7" s="24">
        <f t="shared" si="1"/>
        <v>0.86206896551724133</v>
      </c>
      <c r="H7" s="30">
        <v>58</v>
      </c>
      <c r="I7" s="23">
        <v>57</v>
      </c>
      <c r="J7" s="24">
        <f t="shared" si="1"/>
        <v>0.98275862068965514</v>
      </c>
      <c r="K7" s="30">
        <v>100</v>
      </c>
      <c r="L7" s="23">
        <v>90</v>
      </c>
      <c r="M7" s="24">
        <f t="shared" si="2"/>
        <v>0.9</v>
      </c>
      <c r="N7" s="30">
        <v>58</v>
      </c>
      <c r="O7" s="23">
        <v>57</v>
      </c>
      <c r="P7" s="24">
        <f t="shared" si="3"/>
        <v>0.98275862068965514</v>
      </c>
      <c r="Q7" s="30">
        <v>100</v>
      </c>
      <c r="R7" s="23">
        <v>90</v>
      </c>
      <c r="S7" s="24">
        <f t="shared" si="4"/>
        <v>0.9</v>
      </c>
      <c r="T7" s="30">
        <v>58</v>
      </c>
      <c r="U7" s="23">
        <v>57</v>
      </c>
      <c r="V7" s="24">
        <f t="shared" si="5"/>
        <v>0.98275862068965514</v>
      </c>
      <c r="W7" s="30">
        <v>58</v>
      </c>
      <c r="X7" s="23">
        <v>57</v>
      </c>
      <c r="Y7" s="24">
        <f t="shared" si="6"/>
        <v>0.98275862068965514</v>
      </c>
      <c r="Z7" s="30">
        <v>58</v>
      </c>
      <c r="AA7" s="23">
        <v>57</v>
      </c>
      <c r="AB7" s="24">
        <f t="shared" si="7"/>
        <v>0.98275862068965514</v>
      </c>
    </row>
    <row r="8" spans="1:28" s="2" customFormat="1" ht="30" customHeight="1" x14ac:dyDescent="0.25">
      <c r="A8" s="3"/>
      <c r="B8" s="30">
        <f t="shared" ref="B8" si="20">E8+H8+K8+N8+Q8+T8+W8</f>
        <v>1</v>
      </c>
      <c r="C8" s="23">
        <f t="shared" ref="C8" si="21">F8+I8+L8+O8+R8+U8+X8</f>
        <v>1</v>
      </c>
      <c r="D8" s="24">
        <f t="shared" si="0"/>
        <v>1</v>
      </c>
      <c r="E8" s="30">
        <v>0</v>
      </c>
      <c r="F8" s="23">
        <v>0</v>
      </c>
      <c r="G8" s="24" t="e">
        <f t="shared" si="1"/>
        <v>#DIV/0!</v>
      </c>
      <c r="H8" s="30">
        <v>0</v>
      </c>
      <c r="I8" s="23">
        <v>0</v>
      </c>
      <c r="J8" s="24" t="e">
        <f t="shared" si="1"/>
        <v>#DIV/0!</v>
      </c>
      <c r="K8" s="30">
        <v>0</v>
      </c>
      <c r="L8" s="23">
        <v>0</v>
      </c>
      <c r="M8" s="24" t="e">
        <f t="shared" si="2"/>
        <v>#DIV/0!</v>
      </c>
      <c r="N8" s="30">
        <v>0</v>
      </c>
      <c r="O8" s="23">
        <v>0</v>
      </c>
      <c r="P8" s="24" t="e">
        <f t="shared" si="3"/>
        <v>#DIV/0!</v>
      </c>
      <c r="Q8" s="30">
        <v>0</v>
      </c>
      <c r="R8" s="23">
        <v>0</v>
      </c>
      <c r="S8" s="24" t="e">
        <f t="shared" si="4"/>
        <v>#DIV/0!</v>
      </c>
      <c r="T8" s="30">
        <v>1</v>
      </c>
      <c r="U8" s="23">
        <v>1</v>
      </c>
      <c r="V8" s="24">
        <f t="shared" si="5"/>
        <v>1</v>
      </c>
      <c r="W8" s="30">
        <v>0</v>
      </c>
      <c r="X8" s="23">
        <v>0</v>
      </c>
      <c r="Y8" s="24" t="e">
        <f t="shared" si="6"/>
        <v>#DIV/0!</v>
      </c>
      <c r="Z8" s="30">
        <v>0</v>
      </c>
      <c r="AA8" s="23">
        <v>0</v>
      </c>
      <c r="AB8" s="24" t="e">
        <f t="shared" si="7"/>
        <v>#DIV/0!</v>
      </c>
    </row>
    <row r="9" spans="1:28" s="2" customFormat="1" ht="30" customHeight="1" x14ac:dyDescent="0.25">
      <c r="A9" s="3"/>
      <c r="B9" s="30">
        <f t="shared" ref="B9:B10" si="22">E9+H9+K9+N9+Q9+T9+W9</f>
        <v>1</v>
      </c>
      <c r="C9" s="23">
        <f t="shared" ref="C9:C10" si="23">F9+I9+L9+O9+R9+U9+X9</f>
        <v>1</v>
      </c>
      <c r="D9" s="24">
        <f t="shared" ref="D9:D10" si="24">C9/B9</f>
        <v>1</v>
      </c>
      <c r="E9" s="30">
        <v>0</v>
      </c>
      <c r="F9" s="23">
        <v>0</v>
      </c>
      <c r="G9" s="24" t="e">
        <f t="shared" ref="G9:G10" si="25">F9/E9</f>
        <v>#DIV/0!</v>
      </c>
      <c r="H9" s="30">
        <v>0</v>
      </c>
      <c r="I9" s="23">
        <v>0</v>
      </c>
      <c r="J9" s="24" t="e">
        <f t="shared" ref="J9:J10" si="26">I9/H9</f>
        <v>#DIV/0!</v>
      </c>
      <c r="K9" s="30">
        <v>0</v>
      </c>
      <c r="L9" s="23">
        <v>0</v>
      </c>
      <c r="M9" s="24" t="e">
        <f t="shared" ref="M9:M10" si="27">L9/K9</f>
        <v>#DIV/0!</v>
      </c>
      <c r="N9" s="30">
        <v>0</v>
      </c>
      <c r="O9" s="23">
        <v>0</v>
      </c>
      <c r="P9" s="24" t="e">
        <f t="shared" ref="P9:P10" si="28">O9/N9</f>
        <v>#DIV/0!</v>
      </c>
      <c r="Q9" s="30">
        <v>0</v>
      </c>
      <c r="R9" s="23">
        <v>0</v>
      </c>
      <c r="S9" s="24" t="e">
        <f t="shared" ref="S9:S10" si="29">R9/Q9</f>
        <v>#DIV/0!</v>
      </c>
      <c r="T9" s="30">
        <v>1</v>
      </c>
      <c r="U9" s="23">
        <v>1</v>
      </c>
      <c r="V9" s="24">
        <f t="shared" ref="V9:V10" si="30">U9/T9</f>
        <v>1</v>
      </c>
      <c r="W9" s="30">
        <v>0</v>
      </c>
      <c r="X9" s="23">
        <v>0</v>
      </c>
      <c r="Y9" s="24" t="e">
        <f t="shared" ref="Y9:Y10" si="31">X9/W9</f>
        <v>#DIV/0!</v>
      </c>
      <c r="Z9" s="30">
        <v>0</v>
      </c>
      <c r="AA9" s="23">
        <v>0</v>
      </c>
      <c r="AB9" s="24" t="e">
        <f t="shared" si="7"/>
        <v>#DIV/0!</v>
      </c>
    </row>
    <row r="10" spans="1:28" s="2" customFormat="1" ht="30" customHeight="1" x14ac:dyDescent="0.25">
      <c r="A10" s="3"/>
      <c r="B10" s="30">
        <f t="shared" si="22"/>
        <v>406</v>
      </c>
      <c r="C10" s="23">
        <f t="shared" si="23"/>
        <v>385</v>
      </c>
      <c r="D10" s="24">
        <f t="shared" si="24"/>
        <v>0.94827586206896552</v>
      </c>
      <c r="E10" s="30">
        <v>58</v>
      </c>
      <c r="F10" s="23">
        <v>57</v>
      </c>
      <c r="G10" s="24">
        <f t="shared" si="25"/>
        <v>0.98275862068965514</v>
      </c>
      <c r="H10" s="30">
        <v>58</v>
      </c>
      <c r="I10" s="23">
        <v>57</v>
      </c>
      <c r="J10" s="24">
        <f t="shared" si="26"/>
        <v>0.98275862068965514</v>
      </c>
      <c r="K10" s="30">
        <v>58</v>
      </c>
      <c r="L10" s="23">
        <v>57</v>
      </c>
      <c r="M10" s="24">
        <f t="shared" si="27"/>
        <v>0.98275862068965514</v>
      </c>
      <c r="N10" s="30">
        <v>58</v>
      </c>
      <c r="O10" s="23">
        <v>57</v>
      </c>
      <c r="P10" s="24">
        <f t="shared" si="28"/>
        <v>0.98275862068965514</v>
      </c>
      <c r="Q10" s="30">
        <v>58</v>
      </c>
      <c r="R10" s="23">
        <v>50</v>
      </c>
      <c r="S10" s="24">
        <f t="shared" si="29"/>
        <v>0.86206896551724133</v>
      </c>
      <c r="T10" s="30">
        <v>58</v>
      </c>
      <c r="U10" s="23">
        <v>57</v>
      </c>
      <c r="V10" s="24">
        <f t="shared" si="30"/>
        <v>0.98275862068965514</v>
      </c>
      <c r="W10" s="30">
        <v>58</v>
      </c>
      <c r="X10" s="23">
        <v>50</v>
      </c>
      <c r="Y10" s="24">
        <f t="shared" si="31"/>
        <v>0.86206896551724133</v>
      </c>
      <c r="Z10" s="30">
        <v>58</v>
      </c>
      <c r="AA10" s="23">
        <v>50</v>
      </c>
      <c r="AB10" s="24">
        <f t="shared" si="7"/>
        <v>0.86206896551724133</v>
      </c>
    </row>
    <row r="11" spans="1:28" s="2" customFormat="1" ht="30" customHeight="1" x14ac:dyDescent="0.25">
      <c r="A11" s="3"/>
      <c r="B11" s="30">
        <f t="shared" si="8"/>
        <v>406</v>
      </c>
      <c r="C11" s="23">
        <f t="shared" si="9"/>
        <v>385</v>
      </c>
      <c r="D11" s="24">
        <f t="shared" si="0"/>
        <v>0.94827586206896552</v>
      </c>
      <c r="E11" s="30">
        <v>58</v>
      </c>
      <c r="F11" s="23">
        <v>57</v>
      </c>
      <c r="G11" s="24">
        <f t="shared" si="1"/>
        <v>0.98275862068965514</v>
      </c>
      <c r="H11" s="30">
        <v>58</v>
      </c>
      <c r="I11" s="23">
        <v>50</v>
      </c>
      <c r="J11" s="24">
        <f t="shared" si="1"/>
        <v>0.86206896551724133</v>
      </c>
      <c r="K11" s="30">
        <v>58</v>
      </c>
      <c r="L11" s="23">
        <v>57</v>
      </c>
      <c r="M11" s="24">
        <f t="shared" si="2"/>
        <v>0.98275862068965514</v>
      </c>
      <c r="N11" s="30">
        <v>58</v>
      </c>
      <c r="O11" s="23">
        <v>50</v>
      </c>
      <c r="P11" s="24">
        <f t="shared" si="3"/>
        <v>0.86206896551724133</v>
      </c>
      <c r="Q11" s="30">
        <v>58</v>
      </c>
      <c r="R11" s="23">
        <v>57</v>
      </c>
      <c r="S11" s="24">
        <f t="shared" si="4"/>
        <v>0.98275862068965514</v>
      </c>
      <c r="T11" s="30">
        <v>58</v>
      </c>
      <c r="U11" s="23">
        <v>57</v>
      </c>
      <c r="V11" s="24">
        <f t="shared" si="5"/>
        <v>0.98275862068965514</v>
      </c>
      <c r="W11" s="30">
        <v>58</v>
      </c>
      <c r="X11" s="23">
        <v>57</v>
      </c>
      <c r="Y11" s="24">
        <f t="shared" si="6"/>
        <v>0.98275862068965514</v>
      </c>
      <c r="Z11" s="30">
        <v>58</v>
      </c>
      <c r="AA11" s="23">
        <v>57</v>
      </c>
      <c r="AB11" s="24">
        <f t="shared" si="7"/>
        <v>0.98275862068965514</v>
      </c>
    </row>
    <row r="12" spans="1:28" s="2" customFormat="1" ht="30" customHeight="1" x14ac:dyDescent="0.25">
      <c r="A12" s="4"/>
      <c r="B12" s="30">
        <f t="shared" si="8"/>
        <v>406</v>
      </c>
      <c r="C12" s="23">
        <f t="shared" si="9"/>
        <v>399</v>
      </c>
      <c r="D12" s="24">
        <f t="shared" si="0"/>
        <v>0.98275862068965514</v>
      </c>
      <c r="E12" s="30">
        <v>58</v>
      </c>
      <c r="F12" s="23">
        <v>57</v>
      </c>
      <c r="G12" s="24">
        <f t="shared" si="1"/>
        <v>0.98275862068965514</v>
      </c>
      <c r="H12" s="30">
        <v>58</v>
      </c>
      <c r="I12" s="23">
        <v>57</v>
      </c>
      <c r="J12" s="24">
        <f t="shared" si="1"/>
        <v>0.98275862068965514</v>
      </c>
      <c r="K12" s="30">
        <v>58</v>
      </c>
      <c r="L12" s="23">
        <v>57</v>
      </c>
      <c r="M12" s="24">
        <f t="shared" si="2"/>
        <v>0.98275862068965514</v>
      </c>
      <c r="N12" s="30">
        <v>58</v>
      </c>
      <c r="O12" s="23">
        <v>57</v>
      </c>
      <c r="P12" s="24">
        <f t="shared" si="3"/>
        <v>0.98275862068965514</v>
      </c>
      <c r="Q12" s="30">
        <v>58</v>
      </c>
      <c r="R12" s="23">
        <v>57</v>
      </c>
      <c r="S12" s="24">
        <f t="shared" si="4"/>
        <v>0.98275862068965514</v>
      </c>
      <c r="T12" s="30">
        <v>58</v>
      </c>
      <c r="U12" s="23">
        <v>57</v>
      </c>
      <c r="V12" s="24">
        <f t="shared" si="5"/>
        <v>0.98275862068965514</v>
      </c>
      <c r="W12" s="30">
        <v>58</v>
      </c>
      <c r="X12" s="23">
        <v>57</v>
      </c>
      <c r="Y12" s="24">
        <f t="shared" si="6"/>
        <v>0.98275862068965514</v>
      </c>
      <c r="Z12" s="30">
        <v>58</v>
      </c>
      <c r="AA12" s="23">
        <v>57</v>
      </c>
      <c r="AB12" s="24">
        <f t="shared" si="7"/>
        <v>0.98275862068965514</v>
      </c>
    </row>
    <row r="13" spans="1:28" s="2" customFormat="1" ht="30" customHeight="1" x14ac:dyDescent="0.25">
      <c r="A13" s="9"/>
      <c r="B13" s="30">
        <f t="shared" si="8"/>
        <v>406</v>
      </c>
      <c r="C13" s="23">
        <f t="shared" si="9"/>
        <v>399</v>
      </c>
      <c r="D13" s="24">
        <f t="shared" si="0"/>
        <v>0.98275862068965514</v>
      </c>
      <c r="E13" s="30">
        <v>58</v>
      </c>
      <c r="F13" s="23">
        <v>57</v>
      </c>
      <c r="G13" s="24">
        <f t="shared" si="1"/>
        <v>0.98275862068965514</v>
      </c>
      <c r="H13" s="30">
        <v>58</v>
      </c>
      <c r="I13" s="23">
        <v>57</v>
      </c>
      <c r="J13" s="24">
        <f t="shared" si="1"/>
        <v>0.98275862068965514</v>
      </c>
      <c r="K13" s="30">
        <v>58</v>
      </c>
      <c r="L13" s="23">
        <v>57</v>
      </c>
      <c r="M13" s="24">
        <f t="shared" si="2"/>
        <v>0.98275862068965514</v>
      </c>
      <c r="N13" s="30">
        <v>58</v>
      </c>
      <c r="O13" s="23">
        <v>57</v>
      </c>
      <c r="P13" s="24">
        <f t="shared" si="3"/>
        <v>0.98275862068965514</v>
      </c>
      <c r="Q13" s="30">
        <v>58</v>
      </c>
      <c r="R13" s="23">
        <v>57</v>
      </c>
      <c r="S13" s="24">
        <f t="shared" si="4"/>
        <v>0.98275862068965514</v>
      </c>
      <c r="T13" s="30">
        <v>58</v>
      </c>
      <c r="U13" s="23">
        <v>57</v>
      </c>
      <c r="V13" s="24">
        <f t="shared" si="5"/>
        <v>0.98275862068965514</v>
      </c>
      <c r="W13" s="30">
        <v>58</v>
      </c>
      <c r="X13" s="23">
        <v>57</v>
      </c>
      <c r="Y13" s="24">
        <f t="shared" si="6"/>
        <v>0.98275862068965514</v>
      </c>
      <c r="Z13" s="30">
        <v>58</v>
      </c>
      <c r="AA13" s="23">
        <v>57</v>
      </c>
      <c r="AB13" s="24">
        <f t="shared" si="7"/>
        <v>0.98275862068965514</v>
      </c>
    </row>
    <row r="14" spans="1:28" s="2" customFormat="1" ht="30" customHeight="1" x14ac:dyDescent="0.25">
      <c r="A14" s="3"/>
      <c r="B14" s="30">
        <f t="shared" ref="B14" si="32">E14+H14+K14+N14+Q14+T14+W14</f>
        <v>406</v>
      </c>
      <c r="C14" s="23">
        <f t="shared" ref="C14" si="33">F14+I14+L14+O14+R14+U14+X14</f>
        <v>399</v>
      </c>
      <c r="D14" s="24">
        <f t="shared" si="0"/>
        <v>0.98275862068965514</v>
      </c>
      <c r="E14" s="30">
        <v>58</v>
      </c>
      <c r="F14" s="23">
        <v>57</v>
      </c>
      <c r="G14" s="24">
        <f t="shared" si="1"/>
        <v>0.98275862068965514</v>
      </c>
      <c r="H14" s="30">
        <v>58</v>
      </c>
      <c r="I14" s="23">
        <v>57</v>
      </c>
      <c r="J14" s="24">
        <f t="shared" si="1"/>
        <v>0.98275862068965514</v>
      </c>
      <c r="K14" s="30">
        <v>58</v>
      </c>
      <c r="L14" s="23">
        <v>57</v>
      </c>
      <c r="M14" s="24">
        <f t="shared" si="2"/>
        <v>0.98275862068965514</v>
      </c>
      <c r="N14" s="30">
        <v>58</v>
      </c>
      <c r="O14" s="23">
        <v>57</v>
      </c>
      <c r="P14" s="24">
        <f t="shared" si="3"/>
        <v>0.98275862068965514</v>
      </c>
      <c r="Q14" s="30">
        <v>58</v>
      </c>
      <c r="R14" s="23">
        <v>57</v>
      </c>
      <c r="S14" s="24">
        <f t="shared" si="4"/>
        <v>0.98275862068965514</v>
      </c>
      <c r="T14" s="30">
        <v>58</v>
      </c>
      <c r="U14" s="23">
        <v>57</v>
      </c>
      <c r="V14" s="24">
        <f t="shared" si="5"/>
        <v>0.98275862068965514</v>
      </c>
      <c r="W14" s="30">
        <v>58</v>
      </c>
      <c r="X14" s="23">
        <v>57</v>
      </c>
      <c r="Y14" s="24">
        <f t="shared" si="6"/>
        <v>0.98275862068965514</v>
      </c>
      <c r="Z14" s="30">
        <v>58</v>
      </c>
      <c r="AA14" s="23">
        <v>57</v>
      </c>
      <c r="AB14" s="24">
        <f t="shared" si="7"/>
        <v>0.98275862068965514</v>
      </c>
    </row>
    <row r="15" spans="1:28" s="2" customFormat="1" ht="30" customHeight="1" x14ac:dyDescent="0.25">
      <c r="A15" s="3"/>
      <c r="B15" s="30">
        <v>1</v>
      </c>
      <c r="C15" s="23">
        <v>1</v>
      </c>
      <c r="D15" s="24">
        <f t="shared" si="0"/>
        <v>1</v>
      </c>
      <c r="E15" s="30">
        <v>1</v>
      </c>
      <c r="F15" s="23">
        <v>1</v>
      </c>
      <c r="G15" s="24">
        <f t="shared" si="1"/>
        <v>1</v>
      </c>
      <c r="H15" s="30">
        <v>1</v>
      </c>
      <c r="I15" s="23">
        <v>1</v>
      </c>
      <c r="J15" s="24">
        <f t="shared" si="1"/>
        <v>1</v>
      </c>
      <c r="K15" s="30">
        <v>1</v>
      </c>
      <c r="L15" s="23">
        <v>1</v>
      </c>
      <c r="M15" s="24">
        <f t="shared" si="2"/>
        <v>1</v>
      </c>
      <c r="N15" s="30">
        <v>1</v>
      </c>
      <c r="O15" s="23">
        <v>1</v>
      </c>
      <c r="P15" s="24">
        <f t="shared" si="3"/>
        <v>1</v>
      </c>
      <c r="Q15" s="30">
        <v>1</v>
      </c>
      <c r="R15" s="23">
        <v>1</v>
      </c>
      <c r="S15" s="24">
        <f t="shared" si="4"/>
        <v>1</v>
      </c>
      <c r="T15" s="30">
        <v>1</v>
      </c>
      <c r="U15" s="23">
        <v>1</v>
      </c>
      <c r="V15" s="24">
        <f t="shared" si="5"/>
        <v>1</v>
      </c>
      <c r="W15" s="30">
        <v>1</v>
      </c>
      <c r="X15" s="23">
        <v>1</v>
      </c>
      <c r="Y15" s="24">
        <f t="shared" si="6"/>
        <v>1</v>
      </c>
      <c r="Z15" s="30">
        <v>1</v>
      </c>
      <c r="AA15" s="23">
        <v>1</v>
      </c>
      <c r="AB15" s="24">
        <f t="shared" si="7"/>
        <v>1</v>
      </c>
    </row>
    <row r="16" spans="1:28" s="2" customFormat="1" ht="30" customHeight="1" x14ac:dyDescent="0.25">
      <c r="A16" s="3"/>
      <c r="B16" s="30">
        <f t="shared" ref="B16" si="34">E16+H16+K16+N16+Q16+T16+W16</f>
        <v>406</v>
      </c>
      <c r="C16" s="23">
        <f t="shared" ref="C16" si="35">F16+I16+L16+O16+R16+U16+X16</f>
        <v>399</v>
      </c>
      <c r="D16" s="24">
        <f t="shared" ref="D16" si="36">C16/B16</f>
        <v>0.98275862068965514</v>
      </c>
      <c r="E16" s="30">
        <v>58</v>
      </c>
      <c r="F16" s="23">
        <v>57</v>
      </c>
      <c r="G16" s="24">
        <f t="shared" ref="G16" si="37">F16/E16</f>
        <v>0.98275862068965514</v>
      </c>
      <c r="H16" s="30">
        <v>58</v>
      </c>
      <c r="I16" s="23">
        <v>57</v>
      </c>
      <c r="J16" s="24">
        <f t="shared" ref="J16" si="38">I16/H16</f>
        <v>0.98275862068965514</v>
      </c>
      <c r="K16" s="30">
        <v>58</v>
      </c>
      <c r="L16" s="23">
        <v>57</v>
      </c>
      <c r="M16" s="24">
        <f t="shared" ref="M16" si="39">L16/K16</f>
        <v>0.98275862068965514</v>
      </c>
      <c r="N16" s="30">
        <v>58</v>
      </c>
      <c r="O16" s="23">
        <v>57</v>
      </c>
      <c r="P16" s="24">
        <f t="shared" ref="P16" si="40">O16/N16</f>
        <v>0.98275862068965514</v>
      </c>
      <c r="Q16" s="30">
        <v>58</v>
      </c>
      <c r="R16" s="23">
        <v>57</v>
      </c>
      <c r="S16" s="24">
        <f t="shared" ref="S16" si="41">R16/Q16</f>
        <v>0.98275862068965514</v>
      </c>
      <c r="T16" s="30">
        <v>58</v>
      </c>
      <c r="U16" s="23">
        <v>57</v>
      </c>
      <c r="V16" s="24">
        <f t="shared" ref="V16" si="42">U16/T16</f>
        <v>0.98275862068965514</v>
      </c>
      <c r="W16" s="30">
        <v>58</v>
      </c>
      <c r="X16" s="23">
        <v>57</v>
      </c>
      <c r="Y16" s="24">
        <f t="shared" ref="Y16" si="43">X16/W16</f>
        <v>0.98275862068965514</v>
      </c>
      <c r="Z16" s="30">
        <v>58</v>
      </c>
      <c r="AA16" s="23">
        <v>57</v>
      </c>
      <c r="AB16" s="24">
        <f t="shared" si="7"/>
        <v>0.98275862068965514</v>
      </c>
    </row>
    <row r="17" spans="1:28" s="2" customFormat="1" ht="30" customHeight="1" x14ac:dyDescent="0.25">
      <c r="A17" s="3"/>
      <c r="B17" s="30">
        <f t="shared" si="8"/>
        <v>406</v>
      </c>
      <c r="C17" s="23">
        <f t="shared" si="9"/>
        <v>399</v>
      </c>
      <c r="D17" s="24">
        <f t="shared" si="0"/>
        <v>0.98275862068965514</v>
      </c>
      <c r="E17" s="30">
        <v>58</v>
      </c>
      <c r="F17" s="23">
        <v>57</v>
      </c>
      <c r="G17" s="24">
        <f t="shared" si="1"/>
        <v>0.98275862068965514</v>
      </c>
      <c r="H17" s="30">
        <v>58</v>
      </c>
      <c r="I17" s="23">
        <v>57</v>
      </c>
      <c r="J17" s="24">
        <f t="shared" si="1"/>
        <v>0.98275862068965514</v>
      </c>
      <c r="K17" s="30">
        <v>58</v>
      </c>
      <c r="L17" s="23">
        <v>57</v>
      </c>
      <c r="M17" s="24">
        <f t="shared" si="2"/>
        <v>0.98275862068965514</v>
      </c>
      <c r="N17" s="30">
        <v>58</v>
      </c>
      <c r="O17" s="23">
        <v>57</v>
      </c>
      <c r="P17" s="24">
        <f t="shared" si="3"/>
        <v>0.98275862068965514</v>
      </c>
      <c r="Q17" s="30">
        <v>58</v>
      </c>
      <c r="R17" s="23">
        <v>57</v>
      </c>
      <c r="S17" s="24">
        <f t="shared" si="4"/>
        <v>0.98275862068965514</v>
      </c>
      <c r="T17" s="30">
        <v>58</v>
      </c>
      <c r="U17" s="23">
        <v>57</v>
      </c>
      <c r="V17" s="24">
        <f t="shared" si="5"/>
        <v>0.98275862068965514</v>
      </c>
      <c r="W17" s="30">
        <v>58</v>
      </c>
      <c r="X17" s="23">
        <v>57</v>
      </c>
      <c r="Y17" s="24">
        <f t="shared" si="6"/>
        <v>0.98275862068965514</v>
      </c>
      <c r="Z17" s="30">
        <v>58</v>
      </c>
      <c r="AA17" s="23">
        <v>57</v>
      </c>
      <c r="AB17" s="24">
        <f t="shared" si="7"/>
        <v>0.98275862068965514</v>
      </c>
    </row>
    <row r="18" spans="1:28" s="2" customFormat="1" ht="30" customHeight="1" thickBot="1" x14ac:dyDescent="0.3">
      <c r="A18" s="5"/>
      <c r="B18" s="31">
        <f t="shared" si="8"/>
        <v>406</v>
      </c>
      <c r="C18" s="27">
        <f t="shared" si="9"/>
        <v>399</v>
      </c>
      <c r="D18" s="28">
        <f t="shared" si="0"/>
        <v>0.98275862068965514</v>
      </c>
      <c r="E18" s="31">
        <v>58</v>
      </c>
      <c r="F18" s="27">
        <v>57</v>
      </c>
      <c r="G18" s="28">
        <f t="shared" si="1"/>
        <v>0.98275862068965514</v>
      </c>
      <c r="H18" s="31">
        <v>58</v>
      </c>
      <c r="I18" s="27">
        <v>57</v>
      </c>
      <c r="J18" s="28">
        <f t="shared" si="1"/>
        <v>0.98275862068965514</v>
      </c>
      <c r="K18" s="31">
        <v>58</v>
      </c>
      <c r="L18" s="27">
        <v>57</v>
      </c>
      <c r="M18" s="28">
        <f t="shared" si="2"/>
        <v>0.98275862068965514</v>
      </c>
      <c r="N18" s="31">
        <v>58</v>
      </c>
      <c r="O18" s="27">
        <v>57</v>
      </c>
      <c r="P18" s="28">
        <f t="shared" si="3"/>
        <v>0.98275862068965514</v>
      </c>
      <c r="Q18" s="31">
        <v>58</v>
      </c>
      <c r="R18" s="27">
        <v>57</v>
      </c>
      <c r="S18" s="28">
        <f t="shared" si="4"/>
        <v>0.98275862068965514</v>
      </c>
      <c r="T18" s="31">
        <v>58</v>
      </c>
      <c r="U18" s="27">
        <v>57</v>
      </c>
      <c r="V18" s="28">
        <f t="shared" si="5"/>
        <v>0.98275862068965514</v>
      </c>
      <c r="W18" s="31">
        <v>58</v>
      </c>
      <c r="X18" s="27">
        <v>57</v>
      </c>
      <c r="Y18" s="28">
        <f t="shared" si="6"/>
        <v>0.98275862068965514</v>
      </c>
      <c r="Z18" s="31">
        <v>58</v>
      </c>
      <c r="AA18" s="27">
        <v>57</v>
      </c>
      <c r="AB18" s="28">
        <f t="shared" si="7"/>
        <v>0.98275862068965514</v>
      </c>
    </row>
    <row r="19" spans="1:28" s="2" customFormat="1" ht="30" customHeight="1" thickBot="1" x14ac:dyDescent="0.3">
      <c r="A19" s="6" t="s">
        <v>10</v>
      </c>
      <c r="B19" s="32">
        <f>SUM(B2:B18)</f>
        <v>4932</v>
      </c>
      <c r="C19" s="15">
        <f>SUM(C2:C18)</f>
        <v>4765</v>
      </c>
      <c r="D19" s="29">
        <f t="shared" si="0"/>
        <v>0.96613949716139502</v>
      </c>
      <c r="E19" s="32">
        <f t="shared" ref="E19:F19" si="44">SUM(E2:E18)</f>
        <v>697</v>
      </c>
      <c r="F19" s="15">
        <f t="shared" si="44"/>
        <v>664</v>
      </c>
      <c r="G19" s="29">
        <f t="shared" si="1"/>
        <v>0.95265423242467717</v>
      </c>
      <c r="H19" s="32">
        <f t="shared" ref="H19:I19" si="45">SUM(H2:H18)</f>
        <v>697</v>
      </c>
      <c r="I19" s="15">
        <f t="shared" si="45"/>
        <v>678</v>
      </c>
      <c r="J19" s="29">
        <f t="shared" si="1"/>
        <v>0.97274031563845054</v>
      </c>
      <c r="K19" s="32">
        <f t="shared" ref="K19:L19" si="46">SUM(K2:K18)</f>
        <v>781</v>
      </c>
      <c r="L19" s="15">
        <f t="shared" si="46"/>
        <v>751</v>
      </c>
      <c r="M19" s="29">
        <f t="shared" si="2"/>
        <v>0.96158770806658134</v>
      </c>
      <c r="N19" s="32">
        <f t="shared" ref="N19:O19" si="47">SUM(N2:N18)</f>
        <v>697</v>
      </c>
      <c r="O19" s="15">
        <f t="shared" si="47"/>
        <v>678</v>
      </c>
      <c r="P19" s="29">
        <f t="shared" si="3"/>
        <v>0.97274031563845054</v>
      </c>
      <c r="Q19" s="32">
        <f t="shared" ref="Q19:R19" si="48">SUM(Q2:Q18)</f>
        <v>781</v>
      </c>
      <c r="R19" s="15">
        <f t="shared" si="48"/>
        <v>744</v>
      </c>
      <c r="S19" s="29">
        <f t="shared" si="4"/>
        <v>0.95262483994878366</v>
      </c>
      <c r="T19" s="32">
        <f t="shared" ref="T19:U19" si="49">SUM(T2:T18)</f>
        <v>588</v>
      </c>
      <c r="U19" s="15">
        <f t="shared" si="49"/>
        <v>578</v>
      </c>
      <c r="V19" s="29">
        <f t="shared" si="5"/>
        <v>0.98299319727891155</v>
      </c>
      <c r="W19" s="32">
        <f t="shared" ref="W19:X19" si="50">SUM(W2:W18)</f>
        <v>697</v>
      </c>
      <c r="X19" s="15">
        <f t="shared" si="50"/>
        <v>678</v>
      </c>
      <c r="Y19" s="29">
        <f t="shared" si="6"/>
        <v>0.97274031563845054</v>
      </c>
      <c r="Z19" s="32">
        <f t="shared" ref="Z19:AA19" si="51">SUM(Z2:Z18)</f>
        <v>697</v>
      </c>
      <c r="AA19" s="15">
        <f t="shared" si="51"/>
        <v>678</v>
      </c>
      <c r="AB19" s="29">
        <f t="shared" si="7"/>
        <v>0.97274031563845054</v>
      </c>
    </row>
  </sheetData>
  <mergeCells count="11">
    <mergeCell ref="Z2:AB2"/>
    <mergeCell ref="T2:V2"/>
    <mergeCell ref="W2:Y2"/>
    <mergeCell ref="A1:Y1"/>
    <mergeCell ref="B2:D2"/>
    <mergeCell ref="E2:G2"/>
    <mergeCell ref="H2:J2"/>
    <mergeCell ref="K2:M2"/>
    <mergeCell ref="N2:P2"/>
    <mergeCell ref="Q2:S2"/>
    <mergeCell ref="A2:A3"/>
  </mergeCells>
  <conditionalFormatting sqref="G4:G19 D4:D19 J4:J19 M4:M19 P4:P19 S4:S19 V4:V19 Y4:Y19">
    <cfRule type="cellIs" dxfId="48" priority="597" operator="greaterThanOrEqual">
      <formula>0.9</formula>
    </cfRule>
    <cfRule type="cellIs" dxfId="47" priority="598" operator="greaterThanOrEqual">
      <formula>0.7</formula>
    </cfRule>
    <cfRule type="cellIs" dxfId="46" priority="599" operator="greaterThanOrEqual">
      <formula>0.5</formula>
    </cfRule>
    <cfRule type="cellIs" dxfId="45" priority="600" operator="lessThan">
      <formula>0.5</formula>
    </cfRule>
  </conditionalFormatting>
  <conditionalFormatting sqref="G4:G19 D4:D19 J4:J19 M4:M19 P4:P19 S4:S19 V4:V19 Y4:Y19">
    <cfRule type="cellIs" dxfId="44" priority="581" operator="greaterThanOrEqual">
      <formula>0.9</formula>
    </cfRule>
    <cfRule type="cellIs" dxfId="43" priority="582" operator="greaterThanOrEqual">
      <formula>0.7</formula>
    </cfRule>
    <cfRule type="cellIs" dxfId="42" priority="583" operator="greaterThanOrEqual">
      <formula>0.5</formula>
    </cfRule>
    <cfRule type="cellIs" dxfId="41" priority="584" operator="lessThan">
      <formula>0.5</formula>
    </cfRule>
  </conditionalFormatting>
  <conditionalFormatting sqref="AB4:AB19">
    <cfRule type="cellIs" dxfId="40" priority="5" operator="greaterThanOrEqual">
      <formula>0.9</formula>
    </cfRule>
    <cfRule type="cellIs" dxfId="39" priority="6" operator="greaterThanOrEqual">
      <formula>0.7</formula>
    </cfRule>
    <cfRule type="cellIs" dxfId="38" priority="7" operator="greaterThanOrEqual">
      <formula>0.5</formula>
    </cfRule>
    <cfRule type="cellIs" dxfId="37" priority="8" operator="lessThan">
      <formula>0.5</formula>
    </cfRule>
  </conditionalFormatting>
  <conditionalFormatting sqref="AB4:AB19">
    <cfRule type="cellIs" dxfId="36" priority="1" operator="greaterThanOrEqual">
      <formula>0.9</formula>
    </cfRule>
    <cfRule type="cellIs" dxfId="35" priority="2" operator="greaterThanOrEqual">
      <formula>0.7</formula>
    </cfRule>
    <cfRule type="cellIs" dxfId="34" priority="3" operator="greaterThanOrEqual">
      <formula>0.5</formula>
    </cfRule>
    <cfRule type="cellIs" dxfId="33" priority="4" operator="lessThan">
      <formula>0.5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(S) OPORD 13-01-OEF--S&amp;C&amp;"Arial,Bold"&amp;10FOR TRAINING PURPOSES ONLY   //   FOUO/REL TO USA, ISAF, NATO</oddHeader>
    <oddFooter>&amp;C&amp;"Arial,Bold"&amp;10W-1-A-1-6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B16"/>
  <sheetViews>
    <sheetView zoomScaleNormal="100" workbookViewId="0">
      <selection activeCell="A4" sqref="A4:A15"/>
    </sheetView>
  </sheetViews>
  <sheetFormatPr defaultRowHeight="15" x14ac:dyDescent="0.25"/>
  <cols>
    <col min="1" max="1" width="36.140625" customWidth="1"/>
    <col min="2" max="28" width="4.7109375" customWidth="1"/>
  </cols>
  <sheetData>
    <row r="1" spans="1:28" ht="27" thickBot="1" x14ac:dyDescent="0.45">
      <c r="A1" s="66" t="s">
        <v>16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</row>
    <row r="2" spans="1:28" ht="15" customHeight="1" x14ac:dyDescent="0.25">
      <c r="A2" s="67" t="s">
        <v>7</v>
      </c>
      <c r="B2" s="65" t="s">
        <v>27</v>
      </c>
      <c r="C2" s="61"/>
      <c r="D2" s="59"/>
      <c r="E2" s="65" t="s">
        <v>27</v>
      </c>
      <c r="F2" s="61"/>
      <c r="G2" s="59"/>
      <c r="H2" s="65" t="s">
        <v>27</v>
      </c>
      <c r="I2" s="61"/>
      <c r="J2" s="59"/>
      <c r="K2" s="65" t="s">
        <v>27</v>
      </c>
      <c r="L2" s="61"/>
      <c r="M2" s="59"/>
      <c r="N2" s="65" t="s">
        <v>27</v>
      </c>
      <c r="O2" s="61"/>
      <c r="P2" s="59"/>
      <c r="Q2" s="65" t="s">
        <v>27</v>
      </c>
      <c r="R2" s="61"/>
      <c r="S2" s="59"/>
      <c r="T2" s="65" t="s">
        <v>27</v>
      </c>
      <c r="U2" s="61"/>
      <c r="V2" s="59"/>
      <c r="W2" s="65" t="s">
        <v>27</v>
      </c>
      <c r="X2" s="61"/>
      <c r="Y2" s="59"/>
      <c r="Z2" s="65" t="s">
        <v>27</v>
      </c>
      <c r="AA2" s="61"/>
      <c r="AB2" s="59"/>
    </row>
    <row r="3" spans="1:28" ht="34.5" customHeight="1" thickBot="1" x14ac:dyDescent="0.3">
      <c r="A3" s="68"/>
      <c r="B3" s="46" t="s">
        <v>13</v>
      </c>
      <c r="C3" s="47" t="s">
        <v>14</v>
      </c>
      <c r="D3" s="48" t="s">
        <v>15</v>
      </c>
      <c r="E3" s="46" t="s">
        <v>13</v>
      </c>
      <c r="F3" s="47" t="s">
        <v>14</v>
      </c>
      <c r="G3" s="48" t="s">
        <v>15</v>
      </c>
      <c r="H3" s="46" t="s">
        <v>13</v>
      </c>
      <c r="I3" s="47" t="s">
        <v>14</v>
      </c>
      <c r="J3" s="48" t="s">
        <v>15</v>
      </c>
      <c r="K3" s="46" t="s">
        <v>13</v>
      </c>
      <c r="L3" s="47" t="s">
        <v>14</v>
      </c>
      <c r="M3" s="48" t="s">
        <v>15</v>
      </c>
      <c r="N3" s="46" t="s">
        <v>13</v>
      </c>
      <c r="O3" s="47" t="s">
        <v>14</v>
      </c>
      <c r="P3" s="48" t="s">
        <v>15</v>
      </c>
      <c r="Q3" s="46" t="s">
        <v>13</v>
      </c>
      <c r="R3" s="47" t="s">
        <v>14</v>
      </c>
      <c r="S3" s="48" t="s">
        <v>15</v>
      </c>
      <c r="T3" s="46" t="s">
        <v>13</v>
      </c>
      <c r="U3" s="47" t="s">
        <v>14</v>
      </c>
      <c r="V3" s="48" t="s">
        <v>15</v>
      </c>
      <c r="W3" s="46" t="s">
        <v>13</v>
      </c>
      <c r="X3" s="47" t="s">
        <v>14</v>
      </c>
      <c r="Y3" s="48" t="s">
        <v>15</v>
      </c>
      <c r="Z3" s="46" t="s">
        <v>13</v>
      </c>
      <c r="AA3" s="47" t="s">
        <v>14</v>
      </c>
      <c r="AB3" s="48" t="s">
        <v>15</v>
      </c>
    </row>
    <row r="4" spans="1:28" s="2" customFormat="1" ht="30" customHeight="1" x14ac:dyDescent="0.25">
      <c r="A4" s="1"/>
      <c r="B4" s="14">
        <f>E4+H4+K4+N4+Q4+T4+W4</f>
        <v>348</v>
      </c>
      <c r="C4" s="25">
        <f>F4+I4+L4+O4+R4+U4+X4</f>
        <v>342</v>
      </c>
      <c r="D4" s="26">
        <f t="shared" ref="D4:D16" si="0">C4/B4</f>
        <v>0.98275862068965514</v>
      </c>
      <c r="E4" s="14">
        <v>58</v>
      </c>
      <c r="F4" s="25">
        <v>57</v>
      </c>
      <c r="G4" s="26">
        <f t="shared" ref="G4:G16" si="1">F4/E4</f>
        <v>0.98275862068965514</v>
      </c>
      <c r="H4" s="14">
        <v>58</v>
      </c>
      <c r="I4" s="25">
        <v>57</v>
      </c>
      <c r="J4" s="26">
        <f t="shared" ref="J4:J16" si="2">I4/H4</f>
        <v>0.98275862068965514</v>
      </c>
      <c r="K4" s="14">
        <v>58</v>
      </c>
      <c r="L4" s="25">
        <v>57</v>
      </c>
      <c r="M4" s="26">
        <f t="shared" ref="M4:M16" si="3">L4/K4</f>
        <v>0.98275862068965514</v>
      </c>
      <c r="N4" s="14">
        <v>58</v>
      </c>
      <c r="O4" s="25">
        <v>57</v>
      </c>
      <c r="P4" s="26">
        <f t="shared" ref="P4:P16" si="4">O4/N4</f>
        <v>0.98275862068965514</v>
      </c>
      <c r="Q4" s="14">
        <v>58</v>
      </c>
      <c r="R4" s="25">
        <v>57</v>
      </c>
      <c r="S4" s="26">
        <f t="shared" ref="S4:S16" si="5">R4/Q4</f>
        <v>0.98275862068965514</v>
      </c>
      <c r="T4" s="14">
        <v>0</v>
      </c>
      <c r="U4" s="25">
        <v>0</v>
      </c>
      <c r="V4" s="26" t="e">
        <f t="shared" ref="V4:V16" si="6">U4/T4</f>
        <v>#DIV/0!</v>
      </c>
      <c r="W4" s="14">
        <v>58</v>
      </c>
      <c r="X4" s="25">
        <v>57</v>
      </c>
      <c r="Y4" s="26">
        <f t="shared" ref="Y4:Y16" si="7">X4/W4</f>
        <v>0.98275862068965514</v>
      </c>
      <c r="Z4" s="14">
        <v>58</v>
      </c>
      <c r="AA4" s="25">
        <v>57</v>
      </c>
      <c r="AB4" s="26">
        <f t="shared" ref="AB4:AB16" si="8">AA4/Z4</f>
        <v>0.98275862068965514</v>
      </c>
    </row>
    <row r="5" spans="1:28" s="2" customFormat="1" ht="30" customHeight="1" x14ac:dyDescent="0.25">
      <c r="A5" s="3"/>
      <c r="B5" s="30">
        <f t="shared" ref="B5" si="9">E5+H5+K5+N5+Q5+T5+W5</f>
        <v>390</v>
      </c>
      <c r="C5" s="23">
        <f t="shared" ref="C5" si="10">F5+I5+L5+O5+R5+U5+X5</f>
        <v>270</v>
      </c>
      <c r="D5" s="24">
        <f t="shared" si="0"/>
        <v>0.69230769230769229</v>
      </c>
      <c r="E5" s="30">
        <v>58</v>
      </c>
      <c r="F5" s="23">
        <v>12</v>
      </c>
      <c r="G5" s="24">
        <f t="shared" si="1"/>
        <v>0.20689655172413793</v>
      </c>
      <c r="H5" s="30">
        <v>58</v>
      </c>
      <c r="I5" s="23">
        <v>54</v>
      </c>
      <c r="J5" s="24">
        <f t="shared" si="2"/>
        <v>0.93103448275862066</v>
      </c>
      <c r="K5" s="30">
        <v>58</v>
      </c>
      <c r="L5" s="23">
        <v>0</v>
      </c>
      <c r="M5" s="24">
        <f t="shared" si="3"/>
        <v>0</v>
      </c>
      <c r="N5" s="30">
        <v>58</v>
      </c>
      <c r="O5" s="23">
        <v>57</v>
      </c>
      <c r="P5" s="24">
        <f t="shared" si="4"/>
        <v>0.98275862068965514</v>
      </c>
      <c r="Q5" s="30">
        <v>100</v>
      </c>
      <c r="R5" s="23">
        <v>90</v>
      </c>
      <c r="S5" s="24">
        <f t="shared" si="5"/>
        <v>0.9</v>
      </c>
      <c r="T5" s="30">
        <v>0</v>
      </c>
      <c r="U5" s="23">
        <v>0</v>
      </c>
      <c r="V5" s="24" t="e">
        <f t="shared" si="6"/>
        <v>#DIV/0!</v>
      </c>
      <c r="W5" s="30">
        <v>58</v>
      </c>
      <c r="X5" s="23">
        <v>57</v>
      </c>
      <c r="Y5" s="24">
        <f t="shared" si="7"/>
        <v>0.98275862068965514</v>
      </c>
      <c r="Z5" s="30">
        <v>58</v>
      </c>
      <c r="AA5" s="23">
        <v>57</v>
      </c>
      <c r="AB5" s="24">
        <f t="shared" si="8"/>
        <v>0.98275862068965514</v>
      </c>
    </row>
    <row r="6" spans="1:28" s="2" customFormat="1" ht="30" customHeight="1" x14ac:dyDescent="0.25">
      <c r="A6" s="3"/>
      <c r="B6" s="30">
        <f t="shared" ref="B6:C13" si="11">E6+H6+K6+N6+Q6+T6+W6</f>
        <v>348</v>
      </c>
      <c r="C6" s="23">
        <f t="shared" si="11"/>
        <v>237</v>
      </c>
      <c r="D6" s="24">
        <f t="shared" si="0"/>
        <v>0.68103448275862066</v>
      </c>
      <c r="E6" s="30">
        <v>58</v>
      </c>
      <c r="F6" s="23">
        <v>12</v>
      </c>
      <c r="G6" s="24">
        <f t="shared" si="1"/>
        <v>0.20689655172413793</v>
      </c>
      <c r="H6" s="30">
        <v>58</v>
      </c>
      <c r="I6" s="23">
        <v>54</v>
      </c>
      <c r="J6" s="24">
        <f t="shared" si="2"/>
        <v>0.93103448275862066</v>
      </c>
      <c r="K6" s="30">
        <v>58</v>
      </c>
      <c r="L6" s="23">
        <v>0</v>
      </c>
      <c r="M6" s="24">
        <f t="shared" si="3"/>
        <v>0</v>
      </c>
      <c r="N6" s="30">
        <v>58</v>
      </c>
      <c r="O6" s="23">
        <v>57</v>
      </c>
      <c r="P6" s="24">
        <f t="shared" si="4"/>
        <v>0.98275862068965514</v>
      </c>
      <c r="Q6" s="30">
        <v>58</v>
      </c>
      <c r="R6" s="23">
        <v>57</v>
      </c>
      <c r="S6" s="24">
        <f t="shared" si="5"/>
        <v>0.98275862068965514</v>
      </c>
      <c r="T6" s="30">
        <v>0</v>
      </c>
      <c r="U6" s="23">
        <v>0</v>
      </c>
      <c r="V6" s="24" t="e">
        <f t="shared" si="6"/>
        <v>#DIV/0!</v>
      </c>
      <c r="W6" s="30">
        <v>58</v>
      </c>
      <c r="X6" s="23">
        <v>57</v>
      </c>
      <c r="Y6" s="24">
        <f t="shared" si="7"/>
        <v>0.98275862068965514</v>
      </c>
      <c r="Z6" s="30">
        <v>58</v>
      </c>
      <c r="AA6" s="23">
        <v>57</v>
      </c>
      <c r="AB6" s="24">
        <f t="shared" si="8"/>
        <v>0.98275862068965514</v>
      </c>
    </row>
    <row r="7" spans="1:28" s="2" customFormat="1" ht="30" customHeight="1" x14ac:dyDescent="0.25">
      <c r="A7" s="3"/>
      <c r="B7" s="30">
        <f t="shared" si="11"/>
        <v>350</v>
      </c>
      <c r="C7" s="23">
        <f t="shared" si="11"/>
        <v>266</v>
      </c>
      <c r="D7" s="24">
        <f t="shared" si="0"/>
        <v>0.76</v>
      </c>
      <c r="E7" s="30">
        <v>58</v>
      </c>
      <c r="F7" s="23">
        <v>57</v>
      </c>
      <c r="G7" s="24">
        <f t="shared" si="1"/>
        <v>0.98275862068965514</v>
      </c>
      <c r="H7" s="30">
        <v>58</v>
      </c>
      <c r="I7" s="23">
        <v>57</v>
      </c>
      <c r="J7" s="24">
        <f t="shared" si="2"/>
        <v>0.98275862068965514</v>
      </c>
      <c r="K7" s="30">
        <v>58</v>
      </c>
      <c r="L7" s="23">
        <v>1</v>
      </c>
      <c r="M7" s="24">
        <f t="shared" si="3"/>
        <v>1.7241379310344827E-2</v>
      </c>
      <c r="N7" s="30">
        <v>55</v>
      </c>
      <c r="O7" s="23">
        <v>32</v>
      </c>
      <c r="P7" s="24">
        <f t="shared" si="4"/>
        <v>0.58181818181818179</v>
      </c>
      <c r="Q7" s="30">
        <v>58</v>
      </c>
      <c r="R7" s="23">
        <v>57</v>
      </c>
      <c r="S7" s="24">
        <f t="shared" si="5"/>
        <v>0.98275862068965514</v>
      </c>
      <c r="T7" s="30">
        <v>5</v>
      </c>
      <c r="U7" s="23">
        <v>5</v>
      </c>
      <c r="V7" s="24">
        <f t="shared" si="6"/>
        <v>1</v>
      </c>
      <c r="W7" s="30">
        <v>58</v>
      </c>
      <c r="X7" s="23">
        <v>57</v>
      </c>
      <c r="Y7" s="24">
        <f t="shared" si="7"/>
        <v>0.98275862068965514</v>
      </c>
      <c r="Z7" s="30">
        <v>58</v>
      </c>
      <c r="AA7" s="23">
        <v>57</v>
      </c>
      <c r="AB7" s="24">
        <f t="shared" si="8"/>
        <v>0.98275862068965514</v>
      </c>
    </row>
    <row r="8" spans="1:28" s="2" customFormat="1" ht="30" customHeight="1" x14ac:dyDescent="0.25">
      <c r="A8" s="3"/>
      <c r="B8" s="30">
        <f t="shared" si="11"/>
        <v>448</v>
      </c>
      <c r="C8" s="23">
        <f t="shared" si="11"/>
        <v>346</v>
      </c>
      <c r="D8" s="24">
        <f t="shared" si="0"/>
        <v>0.7723214285714286</v>
      </c>
      <c r="E8" s="30">
        <v>58</v>
      </c>
      <c r="F8" s="23">
        <v>32</v>
      </c>
      <c r="G8" s="24">
        <f t="shared" si="1"/>
        <v>0.55172413793103448</v>
      </c>
      <c r="H8" s="30">
        <v>58</v>
      </c>
      <c r="I8" s="23">
        <v>57</v>
      </c>
      <c r="J8" s="24">
        <f t="shared" si="2"/>
        <v>0.98275862068965514</v>
      </c>
      <c r="K8" s="30">
        <v>58</v>
      </c>
      <c r="L8" s="23">
        <v>23</v>
      </c>
      <c r="M8" s="24">
        <f t="shared" si="3"/>
        <v>0.39655172413793105</v>
      </c>
      <c r="N8" s="30">
        <v>58</v>
      </c>
      <c r="O8" s="23">
        <v>30</v>
      </c>
      <c r="P8" s="24">
        <f t="shared" si="4"/>
        <v>0.51724137931034486</v>
      </c>
      <c r="Q8" s="30">
        <v>58</v>
      </c>
      <c r="R8" s="23">
        <v>57</v>
      </c>
      <c r="S8" s="24">
        <f t="shared" si="5"/>
        <v>0.98275862068965514</v>
      </c>
      <c r="T8" s="30">
        <v>100</v>
      </c>
      <c r="U8" s="23">
        <v>90</v>
      </c>
      <c r="V8" s="24">
        <f t="shared" si="6"/>
        <v>0.9</v>
      </c>
      <c r="W8" s="30">
        <v>58</v>
      </c>
      <c r="X8" s="23">
        <v>57</v>
      </c>
      <c r="Y8" s="24">
        <f t="shared" si="7"/>
        <v>0.98275862068965514</v>
      </c>
      <c r="Z8" s="30">
        <v>58</v>
      </c>
      <c r="AA8" s="23">
        <v>57</v>
      </c>
      <c r="AB8" s="24">
        <f t="shared" si="8"/>
        <v>0.98275862068965514</v>
      </c>
    </row>
    <row r="9" spans="1:28" s="2" customFormat="1" ht="30" customHeight="1" x14ac:dyDescent="0.25">
      <c r="A9" s="3"/>
      <c r="B9" s="30">
        <f t="shared" si="11"/>
        <v>406</v>
      </c>
      <c r="C9" s="23">
        <f t="shared" si="11"/>
        <v>322</v>
      </c>
      <c r="D9" s="24">
        <f t="shared" si="0"/>
        <v>0.7931034482758621</v>
      </c>
      <c r="E9" s="30">
        <v>58</v>
      </c>
      <c r="F9" s="23">
        <v>57</v>
      </c>
      <c r="G9" s="24">
        <f t="shared" si="1"/>
        <v>0.98275862068965514</v>
      </c>
      <c r="H9" s="30">
        <v>58</v>
      </c>
      <c r="I9" s="23">
        <v>45</v>
      </c>
      <c r="J9" s="24">
        <f t="shared" si="2"/>
        <v>0.77586206896551724</v>
      </c>
      <c r="K9" s="30">
        <v>58</v>
      </c>
      <c r="L9" s="23">
        <v>34</v>
      </c>
      <c r="M9" s="24">
        <f t="shared" si="3"/>
        <v>0.58620689655172409</v>
      </c>
      <c r="N9" s="30">
        <v>58</v>
      </c>
      <c r="O9" s="23">
        <v>15</v>
      </c>
      <c r="P9" s="24">
        <f t="shared" si="4"/>
        <v>0.25862068965517243</v>
      </c>
      <c r="Q9" s="30">
        <v>58</v>
      </c>
      <c r="R9" s="23">
        <v>57</v>
      </c>
      <c r="S9" s="24">
        <f t="shared" si="5"/>
        <v>0.98275862068965514</v>
      </c>
      <c r="T9" s="30">
        <v>58</v>
      </c>
      <c r="U9" s="23">
        <v>57</v>
      </c>
      <c r="V9" s="24">
        <f t="shared" si="6"/>
        <v>0.98275862068965514</v>
      </c>
      <c r="W9" s="30">
        <v>58</v>
      </c>
      <c r="X9" s="23">
        <v>57</v>
      </c>
      <c r="Y9" s="24">
        <f t="shared" si="7"/>
        <v>0.98275862068965514</v>
      </c>
      <c r="Z9" s="30">
        <v>58</v>
      </c>
      <c r="AA9" s="23">
        <v>57</v>
      </c>
      <c r="AB9" s="24">
        <f t="shared" si="8"/>
        <v>0.98275862068965514</v>
      </c>
    </row>
    <row r="10" spans="1:28" s="2" customFormat="1" ht="30" customHeight="1" x14ac:dyDescent="0.25">
      <c r="A10" s="3"/>
      <c r="B10" s="30">
        <f t="shared" si="11"/>
        <v>406</v>
      </c>
      <c r="C10" s="23">
        <f t="shared" si="11"/>
        <v>283</v>
      </c>
      <c r="D10" s="24">
        <f t="shared" si="0"/>
        <v>0.69704433497536944</v>
      </c>
      <c r="E10" s="30">
        <v>58</v>
      </c>
      <c r="F10" s="23">
        <v>1</v>
      </c>
      <c r="G10" s="24">
        <f t="shared" si="1"/>
        <v>1.7241379310344827E-2</v>
      </c>
      <c r="H10" s="30">
        <v>58</v>
      </c>
      <c r="I10" s="23">
        <v>57</v>
      </c>
      <c r="J10" s="24">
        <f t="shared" si="2"/>
        <v>0.98275862068965514</v>
      </c>
      <c r="K10" s="30">
        <v>58</v>
      </c>
      <c r="L10" s="23">
        <v>53</v>
      </c>
      <c r="M10" s="24">
        <f t="shared" si="3"/>
        <v>0.91379310344827591</v>
      </c>
      <c r="N10" s="30">
        <v>58</v>
      </c>
      <c r="O10" s="23">
        <v>1</v>
      </c>
      <c r="P10" s="24">
        <f t="shared" si="4"/>
        <v>1.7241379310344827E-2</v>
      </c>
      <c r="Q10" s="30">
        <v>58</v>
      </c>
      <c r="R10" s="23">
        <v>57</v>
      </c>
      <c r="S10" s="24">
        <f t="shared" si="5"/>
        <v>0.98275862068965514</v>
      </c>
      <c r="T10" s="30">
        <v>58</v>
      </c>
      <c r="U10" s="23">
        <v>57</v>
      </c>
      <c r="V10" s="24">
        <f t="shared" si="6"/>
        <v>0.98275862068965514</v>
      </c>
      <c r="W10" s="30">
        <v>58</v>
      </c>
      <c r="X10" s="23">
        <v>57</v>
      </c>
      <c r="Y10" s="24">
        <f t="shared" si="7"/>
        <v>0.98275862068965514</v>
      </c>
      <c r="Z10" s="30">
        <v>58</v>
      </c>
      <c r="AA10" s="23">
        <v>57</v>
      </c>
      <c r="AB10" s="24">
        <f t="shared" si="8"/>
        <v>0.98275862068965514</v>
      </c>
    </row>
    <row r="11" spans="1:28" s="2" customFormat="1" ht="30" customHeight="1" x14ac:dyDescent="0.25">
      <c r="A11" s="3"/>
      <c r="B11" s="30">
        <f t="shared" si="11"/>
        <v>349</v>
      </c>
      <c r="C11" s="23">
        <f t="shared" si="11"/>
        <v>260</v>
      </c>
      <c r="D11" s="24">
        <f t="shared" si="0"/>
        <v>0.74498567335243548</v>
      </c>
      <c r="E11" s="30">
        <v>58</v>
      </c>
      <c r="F11" s="23">
        <v>34</v>
      </c>
      <c r="G11" s="24">
        <f t="shared" si="1"/>
        <v>0.58620689655172409</v>
      </c>
      <c r="H11" s="30">
        <v>58</v>
      </c>
      <c r="I11" s="23">
        <v>33</v>
      </c>
      <c r="J11" s="24">
        <f t="shared" si="2"/>
        <v>0.56896551724137934</v>
      </c>
      <c r="K11" s="30">
        <v>1</v>
      </c>
      <c r="L11" s="23">
        <v>1</v>
      </c>
      <c r="M11" s="24">
        <f t="shared" si="3"/>
        <v>1</v>
      </c>
      <c r="N11" s="30">
        <v>58</v>
      </c>
      <c r="O11" s="23">
        <v>21</v>
      </c>
      <c r="P11" s="24">
        <f t="shared" si="4"/>
        <v>0.36206896551724138</v>
      </c>
      <c r="Q11" s="30">
        <v>58</v>
      </c>
      <c r="R11" s="23">
        <v>57</v>
      </c>
      <c r="S11" s="24">
        <f t="shared" si="5"/>
        <v>0.98275862068965514</v>
      </c>
      <c r="T11" s="30">
        <v>58</v>
      </c>
      <c r="U11" s="23">
        <v>57</v>
      </c>
      <c r="V11" s="24">
        <f t="shared" si="6"/>
        <v>0.98275862068965514</v>
      </c>
      <c r="W11" s="30">
        <v>58</v>
      </c>
      <c r="X11" s="23">
        <v>57</v>
      </c>
      <c r="Y11" s="24">
        <f t="shared" si="7"/>
        <v>0.98275862068965514</v>
      </c>
      <c r="Z11" s="30">
        <v>58</v>
      </c>
      <c r="AA11" s="23">
        <v>57</v>
      </c>
      <c r="AB11" s="24">
        <f t="shared" si="8"/>
        <v>0.98275862068965514</v>
      </c>
    </row>
    <row r="12" spans="1:28" s="2" customFormat="1" ht="30" customHeight="1" x14ac:dyDescent="0.25">
      <c r="A12" s="3"/>
      <c r="B12" s="30">
        <f t="shared" si="11"/>
        <v>648</v>
      </c>
      <c r="C12" s="23">
        <f t="shared" si="11"/>
        <v>322</v>
      </c>
      <c r="D12" s="24">
        <f t="shared" si="0"/>
        <v>0.49691358024691357</v>
      </c>
      <c r="E12" s="30">
        <v>300</v>
      </c>
      <c r="F12" s="23">
        <v>57</v>
      </c>
      <c r="G12" s="24">
        <f t="shared" si="1"/>
        <v>0.19</v>
      </c>
      <c r="H12" s="30">
        <v>58</v>
      </c>
      <c r="I12" s="23">
        <v>1</v>
      </c>
      <c r="J12" s="24">
        <f t="shared" si="2"/>
        <v>1.7241379310344827E-2</v>
      </c>
      <c r="K12" s="30">
        <v>58</v>
      </c>
      <c r="L12" s="23">
        <v>57</v>
      </c>
      <c r="M12" s="24">
        <f t="shared" si="3"/>
        <v>0.98275862068965514</v>
      </c>
      <c r="N12" s="30">
        <v>58</v>
      </c>
      <c r="O12" s="23">
        <v>36</v>
      </c>
      <c r="P12" s="24">
        <f t="shared" si="4"/>
        <v>0.62068965517241381</v>
      </c>
      <c r="Q12" s="30">
        <v>58</v>
      </c>
      <c r="R12" s="23">
        <v>57</v>
      </c>
      <c r="S12" s="24">
        <f t="shared" si="5"/>
        <v>0.98275862068965514</v>
      </c>
      <c r="T12" s="30">
        <v>58</v>
      </c>
      <c r="U12" s="23">
        <v>57</v>
      </c>
      <c r="V12" s="24">
        <f t="shared" si="6"/>
        <v>0.98275862068965514</v>
      </c>
      <c r="W12" s="30">
        <v>58</v>
      </c>
      <c r="X12" s="23">
        <v>57</v>
      </c>
      <c r="Y12" s="24">
        <f t="shared" si="7"/>
        <v>0.98275862068965514</v>
      </c>
      <c r="Z12" s="30">
        <v>58</v>
      </c>
      <c r="AA12" s="23">
        <v>57</v>
      </c>
      <c r="AB12" s="24">
        <f t="shared" si="8"/>
        <v>0.98275862068965514</v>
      </c>
    </row>
    <row r="13" spans="1:28" s="2" customFormat="1" ht="30" customHeight="1" x14ac:dyDescent="0.25">
      <c r="A13" s="3"/>
      <c r="B13" s="30">
        <f t="shared" si="11"/>
        <v>406</v>
      </c>
      <c r="C13" s="23">
        <f t="shared" si="11"/>
        <v>386</v>
      </c>
      <c r="D13" s="24">
        <f t="shared" si="0"/>
        <v>0.95073891625615758</v>
      </c>
      <c r="E13" s="30">
        <v>58</v>
      </c>
      <c r="F13" s="23">
        <v>57</v>
      </c>
      <c r="G13" s="24">
        <f t="shared" si="1"/>
        <v>0.98275862068965514</v>
      </c>
      <c r="H13" s="30">
        <v>58</v>
      </c>
      <c r="I13" s="23">
        <v>57</v>
      </c>
      <c r="J13" s="24">
        <f t="shared" si="2"/>
        <v>0.98275862068965514</v>
      </c>
      <c r="K13" s="30">
        <v>58</v>
      </c>
      <c r="L13" s="23">
        <v>57</v>
      </c>
      <c r="M13" s="24">
        <f t="shared" si="3"/>
        <v>0.98275862068965514</v>
      </c>
      <c r="N13" s="30">
        <v>58</v>
      </c>
      <c r="O13" s="23">
        <v>44</v>
      </c>
      <c r="P13" s="24">
        <f t="shared" si="4"/>
        <v>0.75862068965517238</v>
      </c>
      <c r="Q13" s="30">
        <v>58</v>
      </c>
      <c r="R13" s="23">
        <v>57</v>
      </c>
      <c r="S13" s="24">
        <f t="shared" si="5"/>
        <v>0.98275862068965514</v>
      </c>
      <c r="T13" s="30">
        <v>58</v>
      </c>
      <c r="U13" s="23">
        <v>57</v>
      </c>
      <c r="V13" s="24">
        <f t="shared" si="6"/>
        <v>0.98275862068965514</v>
      </c>
      <c r="W13" s="30">
        <v>58</v>
      </c>
      <c r="X13" s="23">
        <v>57</v>
      </c>
      <c r="Y13" s="24">
        <f t="shared" si="7"/>
        <v>0.98275862068965514</v>
      </c>
      <c r="Z13" s="30">
        <v>58</v>
      </c>
      <c r="AA13" s="23">
        <v>57</v>
      </c>
      <c r="AB13" s="24">
        <f t="shared" si="8"/>
        <v>0.98275862068965514</v>
      </c>
    </row>
    <row r="14" spans="1:28" s="2" customFormat="1" ht="30" customHeight="1" x14ac:dyDescent="0.25">
      <c r="A14" s="3"/>
      <c r="B14" s="30">
        <f t="shared" ref="B14" si="12">E14+H14+K14+N14+Q14+T14+W14</f>
        <v>353</v>
      </c>
      <c r="C14" s="23">
        <f t="shared" ref="C14" si="13">F14+I14+L14+O14+R14+U14+X14</f>
        <v>347</v>
      </c>
      <c r="D14" s="24">
        <f t="shared" si="0"/>
        <v>0.98300283286118983</v>
      </c>
      <c r="E14" s="30">
        <v>58</v>
      </c>
      <c r="F14" s="23">
        <v>57</v>
      </c>
      <c r="G14" s="24">
        <f t="shared" si="1"/>
        <v>0.98275862068965514</v>
      </c>
      <c r="H14" s="30">
        <v>58</v>
      </c>
      <c r="I14" s="23">
        <v>57</v>
      </c>
      <c r="J14" s="24">
        <f t="shared" si="2"/>
        <v>0.98275862068965514</v>
      </c>
      <c r="K14" s="30">
        <v>58</v>
      </c>
      <c r="L14" s="23">
        <v>57</v>
      </c>
      <c r="M14" s="24">
        <f t="shared" si="3"/>
        <v>0.98275862068965514</v>
      </c>
      <c r="N14" s="30">
        <v>58</v>
      </c>
      <c r="O14" s="23">
        <v>57</v>
      </c>
      <c r="P14" s="24">
        <f t="shared" si="4"/>
        <v>0.98275862068965514</v>
      </c>
      <c r="Q14" s="30">
        <v>58</v>
      </c>
      <c r="R14" s="23">
        <v>57</v>
      </c>
      <c r="S14" s="24">
        <f t="shared" si="5"/>
        <v>0.98275862068965514</v>
      </c>
      <c r="T14" s="30">
        <v>5</v>
      </c>
      <c r="U14" s="23">
        <v>5</v>
      </c>
      <c r="V14" s="24">
        <f t="shared" si="6"/>
        <v>1</v>
      </c>
      <c r="W14" s="30">
        <v>58</v>
      </c>
      <c r="X14" s="23">
        <v>57</v>
      </c>
      <c r="Y14" s="24">
        <f t="shared" si="7"/>
        <v>0.98275862068965514</v>
      </c>
      <c r="Z14" s="30">
        <v>58</v>
      </c>
      <c r="AA14" s="23">
        <v>57</v>
      </c>
      <c r="AB14" s="24">
        <f t="shared" si="8"/>
        <v>0.98275862068965514</v>
      </c>
    </row>
    <row r="15" spans="1:28" s="2" customFormat="1" ht="30" customHeight="1" thickBot="1" x14ac:dyDescent="0.3">
      <c r="A15" s="5"/>
      <c r="B15" s="31">
        <f t="shared" ref="B15:C15" si="14">E15+H15+K15+N15+Q15+T15+W15</f>
        <v>406</v>
      </c>
      <c r="C15" s="27">
        <f t="shared" si="14"/>
        <v>399</v>
      </c>
      <c r="D15" s="28">
        <f t="shared" si="0"/>
        <v>0.98275862068965514</v>
      </c>
      <c r="E15" s="31">
        <v>58</v>
      </c>
      <c r="F15" s="27">
        <v>57</v>
      </c>
      <c r="G15" s="28">
        <f t="shared" si="1"/>
        <v>0.98275862068965514</v>
      </c>
      <c r="H15" s="31">
        <v>58</v>
      </c>
      <c r="I15" s="27">
        <v>57</v>
      </c>
      <c r="J15" s="28">
        <f t="shared" si="2"/>
        <v>0.98275862068965514</v>
      </c>
      <c r="K15" s="31">
        <v>58</v>
      </c>
      <c r="L15" s="27">
        <v>57</v>
      </c>
      <c r="M15" s="28">
        <f t="shared" si="3"/>
        <v>0.98275862068965514</v>
      </c>
      <c r="N15" s="31">
        <v>58</v>
      </c>
      <c r="O15" s="27">
        <v>57</v>
      </c>
      <c r="P15" s="28">
        <f t="shared" si="4"/>
        <v>0.98275862068965514</v>
      </c>
      <c r="Q15" s="31">
        <v>58</v>
      </c>
      <c r="R15" s="27">
        <v>57</v>
      </c>
      <c r="S15" s="28">
        <f t="shared" si="5"/>
        <v>0.98275862068965514</v>
      </c>
      <c r="T15" s="31">
        <v>58</v>
      </c>
      <c r="U15" s="27">
        <v>57</v>
      </c>
      <c r="V15" s="28">
        <f t="shared" si="6"/>
        <v>0.98275862068965514</v>
      </c>
      <c r="W15" s="31">
        <v>58</v>
      </c>
      <c r="X15" s="27">
        <v>57</v>
      </c>
      <c r="Y15" s="28">
        <f t="shared" si="7"/>
        <v>0.98275862068965514</v>
      </c>
      <c r="Z15" s="31">
        <v>58</v>
      </c>
      <c r="AA15" s="27">
        <v>57</v>
      </c>
      <c r="AB15" s="28">
        <f t="shared" si="8"/>
        <v>0.98275862068965514</v>
      </c>
    </row>
    <row r="16" spans="1:28" s="2" customFormat="1" ht="30" customHeight="1" thickBot="1" x14ac:dyDescent="0.3">
      <c r="A16" s="6" t="s">
        <v>10</v>
      </c>
      <c r="B16" s="32">
        <f>SUM(B2:B15)</f>
        <v>4858</v>
      </c>
      <c r="C16" s="15">
        <f>SUM(C2:C15)</f>
        <v>3780</v>
      </c>
      <c r="D16" s="29">
        <f t="shared" si="0"/>
        <v>0.77809798270893371</v>
      </c>
      <c r="E16" s="32">
        <f>SUM(E2:E15)</f>
        <v>938</v>
      </c>
      <c r="F16" s="15">
        <f>SUM(F2:F15)</f>
        <v>490</v>
      </c>
      <c r="G16" s="29">
        <f t="shared" si="1"/>
        <v>0.52238805970149249</v>
      </c>
      <c r="H16" s="32">
        <f>SUM(H2:H15)</f>
        <v>696</v>
      </c>
      <c r="I16" s="15">
        <f>SUM(I2:I15)</f>
        <v>586</v>
      </c>
      <c r="J16" s="29">
        <f t="shared" si="2"/>
        <v>0.84195402298850575</v>
      </c>
      <c r="K16" s="32">
        <f>SUM(K2:K15)</f>
        <v>639</v>
      </c>
      <c r="L16" s="15">
        <f>SUM(L2:L15)</f>
        <v>397</v>
      </c>
      <c r="M16" s="29">
        <f t="shared" si="3"/>
        <v>0.62128325508607196</v>
      </c>
      <c r="N16" s="32">
        <f>SUM(N2:N15)</f>
        <v>693</v>
      </c>
      <c r="O16" s="15">
        <f>SUM(O2:O15)</f>
        <v>464</v>
      </c>
      <c r="P16" s="29">
        <f t="shared" si="4"/>
        <v>0.66955266955266957</v>
      </c>
      <c r="Q16" s="32">
        <f>SUM(Q2:Q15)</f>
        <v>738</v>
      </c>
      <c r="R16" s="15">
        <f>SUM(R2:R15)</f>
        <v>717</v>
      </c>
      <c r="S16" s="29">
        <f t="shared" si="5"/>
        <v>0.97154471544715448</v>
      </c>
      <c r="T16" s="32">
        <f>SUM(T2:T15)</f>
        <v>458</v>
      </c>
      <c r="U16" s="15">
        <f>SUM(U2:U15)</f>
        <v>442</v>
      </c>
      <c r="V16" s="29">
        <f t="shared" si="6"/>
        <v>0.96506550218340614</v>
      </c>
      <c r="W16" s="32">
        <f>SUM(W2:W15)</f>
        <v>696</v>
      </c>
      <c r="X16" s="15">
        <f>SUM(X2:X15)</f>
        <v>684</v>
      </c>
      <c r="Y16" s="29">
        <f t="shared" si="7"/>
        <v>0.98275862068965514</v>
      </c>
      <c r="Z16" s="32">
        <f>SUM(Z2:Z15)</f>
        <v>696</v>
      </c>
      <c r="AA16" s="15">
        <f>SUM(AA2:AA15)</f>
        <v>684</v>
      </c>
      <c r="AB16" s="29">
        <f t="shared" si="8"/>
        <v>0.98275862068965514</v>
      </c>
    </row>
  </sheetData>
  <mergeCells count="11">
    <mergeCell ref="Z2:AB2"/>
    <mergeCell ref="A1:Y1"/>
    <mergeCell ref="A2:A3"/>
    <mergeCell ref="B2:D2"/>
    <mergeCell ref="E2:G2"/>
    <mergeCell ref="H2:J2"/>
    <mergeCell ref="K2:M2"/>
    <mergeCell ref="N2:P2"/>
    <mergeCell ref="Q2:S2"/>
    <mergeCell ref="T2:V2"/>
    <mergeCell ref="W2:Y2"/>
  </mergeCells>
  <conditionalFormatting sqref="S4:S16 V4:V16 Y4:Y16 P4:P16 M4:M16 J4:J16 G4:G16 D4:D16">
    <cfRule type="cellIs" dxfId="32" priority="912" stopIfTrue="1" operator="greaterThan">
      <formula>0.9</formula>
    </cfRule>
    <cfRule type="cellIs" dxfId="31" priority="913" stopIfTrue="1" operator="greaterThan">
      <formula>0.7</formula>
    </cfRule>
    <cfRule type="cellIs" dxfId="30" priority="914" stopIfTrue="1" operator="lessThan">
      <formula>0.5</formula>
    </cfRule>
    <cfRule type="cellIs" dxfId="29" priority="915" operator="lessThan">
      <formula>0.7</formula>
    </cfRule>
  </conditionalFormatting>
  <conditionalFormatting sqref="V4:V13">
    <cfRule type="cellIs" dxfId="28" priority="887" stopIfTrue="1" operator="equal">
      <formula>"0/0"</formula>
    </cfRule>
  </conditionalFormatting>
  <conditionalFormatting sqref="S4:S16 V4:V16 Y4:Y16 P4:P16 M4:M16 J4:J16 G4:G16 D4:D16">
    <cfRule type="cellIs" dxfId="27" priority="831" stopIfTrue="1" operator="greaterThan">
      <formula>0.9</formula>
    </cfRule>
    <cfRule type="cellIs" dxfId="26" priority="832" stopIfTrue="1" operator="greaterThanOrEqual">
      <formula>0.7</formula>
    </cfRule>
    <cfRule type="cellIs" dxfId="25" priority="833" stopIfTrue="1" operator="greaterThanOrEqual">
      <formula>0.5</formula>
    </cfRule>
    <cfRule type="cellIs" dxfId="24" priority="834" operator="lessThan">
      <formula>0.5</formula>
    </cfRule>
  </conditionalFormatting>
  <conditionalFormatting sqref="S4:S16 V4:V16 Y4:Y16 P4:P16 M4:M16 J4:J16 G4:G16 D4:D16">
    <cfRule type="cellIs" dxfId="23" priority="369" stopIfTrue="1" operator="greaterThanOrEqual">
      <formula>0.9</formula>
    </cfRule>
    <cfRule type="cellIs" dxfId="22" priority="370" stopIfTrue="1" operator="greaterThanOrEqual">
      <formula>0.7</formula>
    </cfRule>
    <cfRule type="cellIs" dxfId="21" priority="371" stopIfTrue="1" operator="greaterThanOrEqual">
      <formula>0.5</formula>
    </cfRule>
    <cfRule type="cellIs" dxfId="20" priority="372" operator="lessThan">
      <formula>0.5</formula>
    </cfRule>
  </conditionalFormatting>
  <conditionalFormatting sqref="AB4:AB16">
    <cfRule type="cellIs" dxfId="19" priority="9" stopIfTrue="1" operator="greaterThan">
      <formula>0.9</formula>
    </cfRule>
    <cfRule type="cellIs" dxfId="18" priority="10" stopIfTrue="1" operator="greaterThan">
      <formula>0.7</formula>
    </cfRule>
    <cfRule type="cellIs" dxfId="17" priority="11" stopIfTrue="1" operator="lessThan">
      <formula>0.5</formula>
    </cfRule>
    <cfRule type="cellIs" dxfId="16" priority="12" operator="lessThan">
      <formula>0.7</formula>
    </cfRule>
  </conditionalFormatting>
  <conditionalFormatting sqref="AB4:AB16">
    <cfRule type="cellIs" dxfId="15" priority="5" stopIfTrue="1" operator="greaterThan">
      <formula>0.9</formula>
    </cfRule>
    <cfRule type="cellIs" dxfId="14" priority="6" stopIfTrue="1" operator="greaterThanOrEqual">
      <formula>0.7</formula>
    </cfRule>
    <cfRule type="cellIs" dxfId="13" priority="7" stopIfTrue="1" operator="greaterThanOrEqual">
      <formula>0.5</formula>
    </cfRule>
    <cfRule type="cellIs" dxfId="12" priority="8" operator="lessThan">
      <formula>0.5</formula>
    </cfRule>
  </conditionalFormatting>
  <conditionalFormatting sqref="AB4:AB16">
    <cfRule type="cellIs" dxfId="11" priority="1" stopIfTrue="1" operator="greaterThanOrEqual">
      <formula>0.9</formula>
    </cfRule>
    <cfRule type="cellIs" dxfId="10" priority="2" stopIfTrue="1" operator="greaterThanOrEqual">
      <formula>0.7</formula>
    </cfRule>
    <cfRule type="cellIs" dxfId="9" priority="3" stopIfTrue="1" operator="greaterThanOrEqual">
      <formula>0.5</formula>
    </cfRule>
    <cfRule type="cellIs" dxfId="8" priority="4" operator="lessThan">
      <formula>0.5</formula>
    </cfRule>
  </conditionalFormatting>
  <printOptions horizontalCentered="1"/>
  <pageMargins left="0.15" right="0.15" top="1" bottom="0.5" header="0.25" footer="0.25"/>
  <pageSetup scale="58" orientation="portrait" r:id="rId1"/>
  <headerFooter>
    <oddHeader>&amp;L&amp;"Arial,Bold"&amp;10
EXHIBIT 1 (BCT CPWS - EX) TO TAB A (CBT PWR WRK SHT) TO APPENDIX 1 (RSOI TRKG CHRTS INSTR) TO ANNEX W (RSOI) TO CJTF-52 - RC (S) OPORD 13-01-OEF-S&amp;C&amp;"Arial,Bold"&amp;10FOR TRAINING PURPOSES ONLY   //   FOUO/REL TO USA, ISAF, NATO</oddHeader>
    <oddFooter>&amp;C&amp;"Arial,Bold"&amp;10W-1-A-1-7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8"/>
  <sheetViews>
    <sheetView zoomScaleNormal="100" workbookViewId="0">
      <selection activeCell="C15" sqref="C15"/>
    </sheetView>
  </sheetViews>
  <sheetFormatPr defaultRowHeight="15" x14ac:dyDescent="0.25"/>
  <cols>
    <col min="1" max="1" width="26.85546875" customWidth="1"/>
    <col min="2" max="7" width="16.7109375" style="16" customWidth="1"/>
  </cols>
  <sheetData>
    <row r="1" spans="1:7" x14ac:dyDescent="0.25">
      <c r="A1" s="67" t="s">
        <v>18</v>
      </c>
      <c r="B1" s="74" t="s">
        <v>8</v>
      </c>
      <c r="C1" s="76" t="s">
        <v>19</v>
      </c>
      <c r="D1" s="76" t="s">
        <v>11</v>
      </c>
      <c r="E1" s="76" t="s">
        <v>17</v>
      </c>
      <c r="F1" s="76" t="s">
        <v>12</v>
      </c>
      <c r="G1" s="71" t="s">
        <v>16</v>
      </c>
    </row>
    <row r="2" spans="1:7" ht="15.75" thickBot="1" x14ac:dyDescent="0.3">
      <c r="A2" s="73"/>
      <c r="B2" s="75"/>
      <c r="C2" s="77"/>
      <c r="D2" s="77"/>
      <c r="E2" s="77"/>
      <c r="F2" s="77"/>
      <c r="G2" s="72"/>
    </row>
    <row r="3" spans="1:7" ht="15.75" thickBot="1" x14ac:dyDescent="0.3">
      <c r="A3" s="8" t="s">
        <v>30</v>
      </c>
      <c r="B3" s="40"/>
      <c r="C3" s="41"/>
      <c r="D3" s="41"/>
      <c r="E3" s="41"/>
      <c r="F3" s="41"/>
      <c r="G3" s="42"/>
    </row>
    <row r="4" spans="1:7" ht="27.75" x14ac:dyDescent="0.25">
      <c r="A4" s="7" t="s">
        <v>28</v>
      </c>
      <c r="B4" s="37">
        <v>0.55000000000000004</v>
      </c>
      <c r="C4" s="38">
        <v>0.9</v>
      </c>
      <c r="D4" s="38">
        <v>0.91</v>
      </c>
      <c r="E4" s="38">
        <v>1</v>
      </c>
      <c r="F4" s="38">
        <v>0.56000000000000005</v>
      </c>
      <c r="G4" s="39">
        <v>0.98</v>
      </c>
    </row>
    <row r="5" spans="1:7" ht="28.5" thickBot="1" x14ac:dyDescent="0.3">
      <c r="A5" s="19" t="s">
        <v>29</v>
      </c>
      <c r="B5" s="43">
        <v>0.76</v>
      </c>
      <c r="C5" s="44">
        <v>0.69</v>
      </c>
      <c r="D5" s="44">
        <v>0.7</v>
      </c>
      <c r="E5" s="44">
        <v>0.55000000000000004</v>
      </c>
      <c r="F5" s="44">
        <v>0.9</v>
      </c>
      <c r="G5" s="45">
        <v>0.89</v>
      </c>
    </row>
    <row r="6" spans="1:7" ht="15.75" thickBot="1" x14ac:dyDescent="0.3">
      <c r="A6" s="8" t="s">
        <v>31</v>
      </c>
      <c r="B6" s="40"/>
      <c r="C6" s="41"/>
      <c r="D6" s="41"/>
      <c r="E6" s="41"/>
      <c r="F6" s="41"/>
      <c r="G6" s="42"/>
    </row>
    <row r="7" spans="1:7" ht="27.75" x14ac:dyDescent="0.25">
      <c r="A7" s="7" t="s">
        <v>32</v>
      </c>
      <c r="B7" s="20">
        <v>0.55000000000000004</v>
      </c>
      <c r="C7" s="21">
        <v>0.67</v>
      </c>
      <c r="D7" s="21">
        <v>0.89</v>
      </c>
      <c r="E7" s="21">
        <v>0.95</v>
      </c>
      <c r="F7" s="21">
        <v>0.72</v>
      </c>
      <c r="G7" s="22">
        <v>0.89</v>
      </c>
    </row>
    <row r="8" spans="1:7" ht="28.5" thickBot="1" x14ac:dyDescent="0.3">
      <c r="A8" s="36" t="s">
        <v>33</v>
      </c>
      <c r="B8" s="35">
        <v>0.17</v>
      </c>
      <c r="C8" s="33">
        <v>0.45</v>
      </c>
      <c r="D8" s="33">
        <v>0.98</v>
      </c>
      <c r="E8" s="33">
        <v>0.7</v>
      </c>
      <c r="F8" s="33">
        <v>0.86</v>
      </c>
      <c r="G8" s="34">
        <v>0.89</v>
      </c>
    </row>
  </sheetData>
  <mergeCells count="7">
    <mergeCell ref="G1:G2"/>
    <mergeCell ref="A1:A2"/>
    <mergeCell ref="B1:B2"/>
    <mergeCell ref="C1:C2"/>
    <mergeCell ref="D1:D2"/>
    <mergeCell ref="E1:E2"/>
    <mergeCell ref="F1:F2"/>
  </mergeCells>
  <conditionalFormatting sqref="E3">
    <cfRule type="cellIs" dxfId="7" priority="77" stopIfTrue="1" operator="greaterThan">
      <formula>0.9</formula>
    </cfRule>
    <cfRule type="cellIs" dxfId="6" priority="78" stopIfTrue="1" operator="greaterThanOrEqual">
      <formula>0.7</formula>
    </cfRule>
    <cfRule type="cellIs" dxfId="5" priority="79" stopIfTrue="1" operator="lessThan">
      <formula>0.7</formula>
    </cfRule>
    <cfRule type="cellIs" dxfId="4" priority="80" stopIfTrue="1" operator="lessThan">
      <formula>0.5</formula>
    </cfRule>
  </conditionalFormatting>
  <conditionalFormatting sqref="B3:G8">
    <cfRule type="cellIs" dxfId="3" priority="73" stopIfTrue="1" operator="greaterThanOrEqual">
      <formula>0.9</formula>
    </cfRule>
    <cfRule type="cellIs" dxfId="2" priority="74" stopIfTrue="1" operator="greaterThanOrEqual">
      <formula>0.7</formula>
    </cfRule>
    <cfRule type="cellIs" dxfId="1" priority="75" stopIfTrue="1" operator="greaterThanOrEqual">
      <formula>0.5</formula>
    </cfRule>
    <cfRule type="cellIs" dxfId="0" priority="76" operator="lessThan">
      <formula>0.5</formula>
    </cfRule>
  </conditionalFormatting>
  <printOptions horizontalCentered="1"/>
  <pageMargins left="0.15" right="0.15" top="1" bottom="0.5" header="0.25" footer="0.25"/>
  <pageSetup scale="70" orientation="portrait" r:id="rId1"/>
  <headerFooter>
    <oddHeader>&amp;L&amp;"Arial,Bold"&amp;10
EXHIBIT 1 (BCT CPWS - EX) TO TAB A (CBT PWR WRK SHT) TO APPENDIX 1 (RSOI TRKG CHRTS INSTR) TO ANNEX W (RSOI) TO CJTF-52 - RC (S) OPORD 13-01-OEF-S&amp;C&amp;"Arial,Bold"&amp;10FOR TRAINING PURPOSES ONLY   //   FOUO/REL TO USA, ISAF, NATO</oddHeader>
    <oddFooter>&amp;C&amp;"Arial,Bold"&amp;10W-1-A-1-8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2750261-F2A9-4A4E-981C-F380B599ED62}"/>
</file>

<file path=customXml/itemProps2.xml><?xml version="1.0" encoding="utf-8"?>
<ds:datastoreItem xmlns:ds="http://schemas.openxmlformats.org/officeDocument/2006/customXml" ds:itemID="{660D609E-3F77-4E13-8B09-C9E60E83CC99}"/>
</file>

<file path=customXml/itemProps3.xml><?xml version="1.0" encoding="utf-8"?>
<ds:datastoreItem xmlns:ds="http://schemas.openxmlformats.org/officeDocument/2006/customXml" ds:itemID="{24DDDEEF-38C0-46AF-9D9E-593FE0A1EC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OVERALL</vt:lpstr>
      <vt:lpstr>SHOOT</vt:lpstr>
      <vt:lpstr>MOVE</vt:lpstr>
      <vt:lpstr>COMMUNICATE</vt:lpstr>
      <vt:lpstr>TRAINING</vt:lpstr>
      <vt:lpstr>SUSTAIN</vt:lpstr>
      <vt:lpstr>FORCE PROTECTION</vt:lpstr>
      <vt:lpstr>QRF REQUIREMENT</vt:lpstr>
      <vt:lpstr>OVERALL!Print_Area</vt:lpstr>
    </vt:vector>
  </TitlesOfParts>
  <Company>U.S.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 W. Morales</dc:creator>
  <cp:lastModifiedBy>LMV</cp:lastModifiedBy>
  <cp:lastPrinted>2012-05-15T13:24:10Z</cp:lastPrinted>
  <dcterms:created xsi:type="dcterms:W3CDTF">2011-03-24T21:15:44Z</dcterms:created>
  <dcterms:modified xsi:type="dcterms:W3CDTF">2021-11-17T08:22:48Z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