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ohortxiiicom.sharepoint.com/sites/CohortXIIISharedDrive/Shared Documents/Website/M&amp;M/"/>
    </mc:Choice>
  </mc:AlternateContent>
  <xr:revisionPtr revIDLastSave="38" documentId="11_137213A4A42B5E0BFA83BB28D0F07550D68D2E25" xr6:coauthVersionLast="47" xr6:coauthVersionMax="47" xr10:uidLastSave="{02A24E3D-3C5C-4457-AC29-B239EA4A19C5}"/>
  <bookViews>
    <workbookView xWindow="-120" yWindow="-120" windowWidth="20730" windowHeight="11160" xr2:uid="{00000000-000D-0000-FFFF-FFFF00000000}"/>
  </bookViews>
  <sheets>
    <sheet name="Air Load Planner" sheetId="29" r:id="rId1"/>
    <sheet name="Ammo Handlers" sheetId="1" r:id="rId2"/>
    <sheet name="Arims" sheetId="2" r:id="rId3"/>
    <sheet name="Armorer" sheetId="3" r:id="rId4"/>
    <sheet name="Bus Driver" sheetId="4" r:id="rId5"/>
    <sheet name="CLS" sheetId="5" r:id="rId6"/>
    <sheet name="Combatives" sheetId="27" r:id="rId7"/>
    <sheet name="Drivers Trng" sheetId="6" r:id="rId8"/>
    <sheet name="DTMS" sheetId="7" r:id="rId9"/>
    <sheet name="ECO" sheetId="8" r:id="rId10"/>
    <sheet name="EO" sheetId="9" r:id="rId11"/>
    <sheet name="Fire Warden" sheetId="10" r:id="rId12"/>
    <sheet name="HazMat" sheetId="11" r:id="rId13"/>
    <sheet name="JPAS" sheetId="12" r:id="rId14"/>
    <sheet name="Key Control " sheetId="13" r:id="rId15"/>
    <sheet name="Mail Clerk" sheetId="14" r:id="rId16"/>
    <sheet name="Maint Manager" sheetId="15" r:id="rId17"/>
    <sheet name="Master Driver" sheetId="16" r:id="rId18"/>
    <sheet name="PBUSE" sheetId="17" r:id="rId19"/>
    <sheet name="PUBS" sheetId="18" r:id="rId20"/>
    <sheet name="SAMS-1E" sheetId="19" r:id="rId21"/>
    <sheet name="Security Mgr" sheetId="20" r:id="rId22"/>
    <sheet name="Supply Ops" sheetId="21" r:id="rId23"/>
    <sheet name="TMDE" sheetId="22" r:id="rId24"/>
    <sheet name="UMO" sheetId="28" r:id="rId25"/>
    <sheet name="UPL" sheetId="24" r:id="rId26"/>
    <sheet name="UVA" sheetId="25" r:id="rId27"/>
    <sheet name="WLC" sheetId="26" r:id="rId28"/>
  </sheets>
  <definedNames>
    <definedName name="Status">'Ammo Handlers'!$I$2:$I$5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9" i="6" l="1"/>
  <c r="J2" i="6"/>
  <c r="J13" i="29"/>
  <c r="J11" i="29"/>
  <c r="J10" i="29"/>
  <c r="J9" i="29"/>
  <c r="J8" i="29"/>
  <c r="J5" i="29"/>
  <c r="J4" i="29"/>
  <c r="J3" i="29"/>
  <c r="J2" i="29"/>
  <c r="J13" i="28"/>
  <c r="J11" i="28"/>
  <c r="J10" i="28"/>
  <c r="J9" i="28"/>
  <c r="J8" i="28"/>
  <c r="J5" i="28"/>
  <c r="J4" i="28"/>
  <c r="J3" i="28"/>
  <c r="J2" i="28"/>
  <c r="J6" i="28" s="1"/>
  <c r="J12" i="28" s="1"/>
  <c r="J13" i="26"/>
  <c r="J11" i="26"/>
  <c r="J10" i="26"/>
  <c r="J9" i="26"/>
  <c r="J8" i="26"/>
  <c r="J5" i="26"/>
  <c r="J4" i="26"/>
  <c r="J3" i="26"/>
  <c r="J2" i="26"/>
  <c r="J13" i="25"/>
  <c r="J11" i="25"/>
  <c r="J10" i="25"/>
  <c r="J9" i="25"/>
  <c r="J8" i="25"/>
  <c r="J5" i="25"/>
  <c r="J4" i="25"/>
  <c r="J3" i="25"/>
  <c r="J2" i="25"/>
  <c r="J13" i="24"/>
  <c r="J11" i="24"/>
  <c r="J10" i="24"/>
  <c r="J9" i="24"/>
  <c r="J8" i="24"/>
  <c r="J5" i="24"/>
  <c r="J4" i="24"/>
  <c r="J3" i="24"/>
  <c r="J2" i="24"/>
  <c r="J13" i="22"/>
  <c r="J11" i="22"/>
  <c r="J10" i="22"/>
  <c r="J9" i="22"/>
  <c r="J8" i="22"/>
  <c r="J5" i="22"/>
  <c r="J4" i="22"/>
  <c r="J3" i="22"/>
  <c r="J2" i="22"/>
  <c r="J6" i="22" s="1"/>
  <c r="J12" i="22" s="1"/>
  <c r="J13" i="21"/>
  <c r="J11" i="21"/>
  <c r="J10" i="21"/>
  <c r="J9" i="21"/>
  <c r="J8" i="21"/>
  <c r="J5" i="21"/>
  <c r="J4" i="21"/>
  <c r="J3" i="21"/>
  <c r="J2" i="21"/>
  <c r="J2" i="20"/>
  <c r="J3" i="20"/>
  <c r="J4" i="20"/>
  <c r="J5" i="20"/>
  <c r="J8" i="20"/>
  <c r="J9" i="20"/>
  <c r="J10" i="20"/>
  <c r="J11" i="20"/>
  <c r="J13" i="20"/>
  <c r="J13" i="19"/>
  <c r="J11" i="19"/>
  <c r="J10" i="19"/>
  <c r="J9" i="19"/>
  <c r="J8" i="19"/>
  <c r="J5" i="19"/>
  <c r="J4" i="19"/>
  <c r="J3" i="19"/>
  <c r="J2" i="19"/>
  <c r="J13" i="18"/>
  <c r="J11" i="18"/>
  <c r="J10" i="18"/>
  <c r="J9" i="18"/>
  <c r="J8" i="18"/>
  <c r="J5" i="18"/>
  <c r="J4" i="18"/>
  <c r="J3" i="18"/>
  <c r="J2" i="18"/>
  <c r="J13" i="17"/>
  <c r="J11" i="17"/>
  <c r="J10" i="17"/>
  <c r="J9" i="17"/>
  <c r="J8" i="17"/>
  <c r="J5" i="17"/>
  <c r="J4" i="17"/>
  <c r="J3" i="17"/>
  <c r="J2" i="17"/>
  <c r="J13" i="16"/>
  <c r="J11" i="16"/>
  <c r="J10" i="16"/>
  <c r="J9" i="16"/>
  <c r="J8" i="16"/>
  <c r="J5" i="16"/>
  <c r="J4" i="16"/>
  <c r="J3" i="16"/>
  <c r="J2" i="16"/>
  <c r="J13" i="15"/>
  <c r="J11" i="15"/>
  <c r="J10" i="15"/>
  <c r="J9" i="15"/>
  <c r="J8" i="15"/>
  <c r="J5" i="15"/>
  <c r="J4" i="15"/>
  <c r="J3" i="15"/>
  <c r="J2" i="15"/>
  <c r="J13" i="14"/>
  <c r="J11" i="14"/>
  <c r="J10" i="14"/>
  <c r="J9" i="14"/>
  <c r="J8" i="14"/>
  <c r="J5" i="14"/>
  <c r="J4" i="14"/>
  <c r="J3" i="14"/>
  <c r="J2" i="14"/>
  <c r="J13" i="13"/>
  <c r="J11" i="13"/>
  <c r="J10" i="13"/>
  <c r="J9" i="13"/>
  <c r="J8" i="13"/>
  <c r="J5" i="13"/>
  <c r="J4" i="13"/>
  <c r="J3" i="13"/>
  <c r="J2" i="13"/>
  <c r="J13" i="12"/>
  <c r="J11" i="12"/>
  <c r="J10" i="12"/>
  <c r="J9" i="12"/>
  <c r="J8" i="12"/>
  <c r="J5" i="12"/>
  <c r="J4" i="12"/>
  <c r="J3" i="12"/>
  <c r="J2" i="12"/>
  <c r="J6" i="12" s="1"/>
  <c r="J12" i="12" s="1"/>
  <c r="J13" i="11"/>
  <c r="J11" i="11"/>
  <c r="J10" i="11"/>
  <c r="J9" i="11"/>
  <c r="J8" i="11"/>
  <c r="J5" i="11"/>
  <c r="J4" i="11"/>
  <c r="J3" i="11"/>
  <c r="J2" i="11"/>
  <c r="J13" i="10"/>
  <c r="J11" i="10"/>
  <c r="J10" i="10"/>
  <c r="J9" i="10"/>
  <c r="J8" i="10"/>
  <c r="J5" i="10"/>
  <c r="J4" i="10"/>
  <c r="J3" i="10"/>
  <c r="J2" i="10"/>
  <c r="J13" i="9"/>
  <c r="J11" i="9"/>
  <c r="J10" i="9"/>
  <c r="J9" i="9"/>
  <c r="J8" i="9"/>
  <c r="J5" i="9"/>
  <c r="J4" i="9"/>
  <c r="J3" i="9"/>
  <c r="J2" i="9"/>
  <c r="J13" i="8"/>
  <c r="J11" i="8"/>
  <c r="J10" i="8"/>
  <c r="J9" i="8"/>
  <c r="J8" i="8"/>
  <c r="J5" i="8"/>
  <c r="J4" i="8"/>
  <c r="J3" i="8"/>
  <c r="J2" i="8"/>
  <c r="J13" i="7"/>
  <c r="J11" i="7"/>
  <c r="J10" i="7"/>
  <c r="J9" i="7"/>
  <c r="J8" i="7"/>
  <c r="J5" i="7"/>
  <c r="J4" i="7"/>
  <c r="J3" i="7"/>
  <c r="J2" i="7"/>
  <c r="J13" i="6"/>
  <c r="J11" i="6"/>
  <c r="J10" i="6"/>
  <c r="J8" i="6"/>
  <c r="J5" i="6"/>
  <c r="J4" i="6"/>
  <c r="J3" i="6"/>
  <c r="J13" i="27"/>
  <c r="J11" i="27"/>
  <c r="J10" i="27"/>
  <c r="J9" i="27"/>
  <c r="J8" i="27"/>
  <c r="J5" i="27"/>
  <c r="J4" i="27"/>
  <c r="J3" i="27"/>
  <c r="J2" i="27"/>
  <c r="J13" i="5"/>
  <c r="J11" i="5"/>
  <c r="J10" i="5"/>
  <c r="J9" i="5"/>
  <c r="J8" i="5"/>
  <c r="J5" i="5"/>
  <c r="J4" i="5"/>
  <c r="J3" i="5"/>
  <c r="J2" i="5"/>
  <c r="J13" i="3"/>
  <c r="J11" i="3"/>
  <c r="J10" i="3"/>
  <c r="J9" i="3"/>
  <c r="J8" i="3"/>
  <c r="J5" i="3"/>
  <c r="J4" i="3"/>
  <c r="J3" i="3"/>
  <c r="J2" i="3"/>
  <c r="J13" i="2"/>
  <c r="J11" i="2"/>
  <c r="J10" i="2"/>
  <c r="J9" i="2"/>
  <c r="J8" i="2"/>
  <c r="J5" i="2"/>
  <c r="J4" i="2"/>
  <c r="J3" i="2"/>
  <c r="J2" i="2"/>
  <c r="J13" i="1"/>
  <c r="J11" i="1"/>
  <c r="J10" i="1"/>
  <c r="J9" i="1"/>
  <c r="J8" i="1"/>
  <c r="J5" i="1"/>
  <c r="J4" i="1"/>
  <c r="J3" i="1"/>
  <c r="J2" i="1"/>
  <c r="J13" i="4"/>
  <c r="J9" i="4"/>
  <c r="J11" i="4"/>
  <c r="J10" i="4"/>
  <c r="J8" i="4"/>
  <c r="J5" i="4"/>
  <c r="J4" i="4"/>
  <c r="J3" i="4"/>
  <c r="J2" i="4"/>
  <c r="J6" i="20" l="1"/>
  <c r="J12" i="20" s="1"/>
  <c r="J6" i="16"/>
  <c r="J12" i="16" s="1"/>
  <c r="J6" i="18"/>
  <c r="J12" i="18" s="1"/>
  <c r="J6" i="25"/>
  <c r="J12" i="25" s="1"/>
  <c r="J6" i="3"/>
  <c r="J12" i="3" s="1"/>
  <c r="J6" i="9"/>
  <c r="J12" i="9" s="1"/>
  <c r="J6" i="13"/>
  <c r="J12" i="13" s="1"/>
  <c r="J6" i="17"/>
  <c r="J12" i="17" s="1"/>
  <c r="J6" i="15"/>
  <c r="J12" i="15" s="1"/>
  <c r="J6" i="19"/>
  <c r="J12" i="19" s="1"/>
  <c r="J6" i="21"/>
  <c r="J12" i="21" s="1"/>
  <c r="J6" i="8"/>
  <c r="J6" i="7"/>
  <c r="J12" i="7" s="1"/>
  <c r="J6" i="5"/>
  <c r="J12" i="5" s="1"/>
  <c r="J6" i="29"/>
  <c r="J12" i="29" s="1"/>
  <c r="J6" i="11"/>
  <c r="J12" i="11" s="1"/>
  <c r="J6" i="10"/>
  <c r="J12" i="10" s="1"/>
  <c r="J6" i="26"/>
  <c r="J12" i="26" s="1"/>
  <c r="J6" i="27"/>
  <c r="J12" i="27" s="1"/>
  <c r="J6" i="24"/>
  <c r="J12" i="24" s="1"/>
  <c r="J6" i="14"/>
  <c r="J12" i="14" s="1"/>
  <c r="J6" i="6"/>
  <c r="J12" i="6" s="1"/>
  <c r="J6" i="1"/>
  <c r="J12" i="1" s="1"/>
  <c r="J12" i="8"/>
  <c r="J6" i="2"/>
  <c r="J12" i="2" s="1"/>
  <c r="J6" i="4"/>
  <c r="J12" i="4" s="1"/>
</calcChain>
</file>

<file path=xl/sharedStrings.xml><?xml version="1.0" encoding="utf-8"?>
<sst xmlns="http://schemas.openxmlformats.org/spreadsheetml/2006/main" count="569" uniqueCount="21">
  <si>
    <t>UNIT</t>
  </si>
  <si>
    <t>LNAME</t>
  </si>
  <si>
    <t>FNAME</t>
  </si>
  <si>
    <t>COURSE</t>
  </si>
  <si>
    <t>DATE</t>
  </si>
  <si>
    <t>Status</t>
  </si>
  <si>
    <t>3-15 IN</t>
  </si>
  <si>
    <t>Complete</t>
  </si>
  <si>
    <t>Requested</t>
  </si>
  <si>
    <t>RANK</t>
  </si>
  <si>
    <t>Enrolled</t>
  </si>
  <si>
    <t>Confirmed</t>
  </si>
  <si>
    <t>Course Status</t>
  </si>
  <si>
    <t>Available</t>
  </si>
  <si>
    <t>Total Training</t>
  </si>
  <si>
    <t>Course Rollup</t>
  </si>
  <si>
    <t>Availability</t>
  </si>
  <si>
    <t>Deployed</t>
  </si>
  <si>
    <t>Other</t>
  </si>
  <si>
    <t>Not Avail</t>
  </si>
  <si>
    <t>Total Available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</si>
</sst>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5">
    <xf numFmtId="0" fontId="0" fillId="0" borderId="0"/>
    <xf numFmtId="164" fontId="3" fillId="0" borderId="0"/>
    <xf numFmtId="164" fontId="5" fillId="0" borderId="0" applyNumberFormat="0" applyFill="0" applyBorder="0" applyAlignment="0" applyProtection="0">
      <alignment vertical="top"/>
      <protection locked="0"/>
    </xf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1" fillId="0" borderId="0"/>
    <xf numFmtId="164" fontId="1" fillId="0" borderId="0"/>
    <xf numFmtId="164" fontId="1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2" fillId="0" borderId="1" applyNumberFormat="0" applyFill="0" applyAlignment="0" applyProtection="0"/>
    <xf numFmtId="164" fontId="2" fillId="0" borderId="1" applyNumberFormat="0" applyFill="0" applyAlignment="0" applyProtection="0"/>
    <xf numFmtId="164" fontId="1" fillId="0" borderId="0"/>
    <xf numFmtId="164" fontId="1" fillId="0" borderId="0"/>
    <xf numFmtId="164" fontId="4" fillId="0" borderId="0"/>
    <xf numFmtId="164" fontId="4" fillId="0" borderId="0"/>
    <xf numFmtId="164" fontId="4" fillId="0" borderId="0"/>
    <xf numFmtId="164" fontId="4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4" fillId="0" borderId="0"/>
    <xf numFmtId="164" fontId="4" fillId="0" borderId="0"/>
    <xf numFmtId="164" fontId="1" fillId="0" borderId="0"/>
  </cellStyleXfs>
  <cellXfs count="66">
    <xf numFmtId="0" fontId="0" fillId="0" borderId="0" xfId="0"/>
    <xf numFmtId="164" fontId="6" fillId="2" borderId="2" xfId="19" applyNumberFormat="1" applyFont="1" applyFill="1" applyBorder="1" applyAlignment="1" applyProtection="1">
      <alignment horizontal="center"/>
    </xf>
    <xf numFmtId="0" fontId="7" fillId="0" borderId="0" xfId="0" applyFont="1"/>
    <xf numFmtId="164" fontId="6" fillId="2" borderId="2" xfId="3" applyNumberFormat="1" applyFont="1" applyFill="1" applyBorder="1" applyAlignment="1">
      <alignment horizontal="center"/>
    </xf>
    <xf numFmtId="164" fontId="6" fillId="0" borderId="2" xfId="1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164" fontId="6" fillId="0" borderId="2" xfId="3" applyFont="1" applyBorder="1" applyAlignment="1">
      <alignment horizontal="center"/>
    </xf>
    <xf numFmtId="164" fontId="6" fillId="0" borderId="2" xfId="3" applyNumberFormat="1" applyFont="1" applyBorder="1" applyAlignment="1">
      <alignment horizontal="center"/>
    </xf>
    <xf numFmtId="164" fontId="6" fillId="6" borderId="2" xfId="3" applyFont="1" applyFill="1" applyBorder="1" applyAlignment="1">
      <alignment horizontal="center"/>
    </xf>
    <xf numFmtId="164" fontId="6" fillId="4" borderId="2" xfId="3" applyFont="1" applyFill="1" applyBorder="1" applyAlignment="1">
      <alignment horizontal="center"/>
    </xf>
    <xf numFmtId="164" fontId="6" fillId="7" borderId="2" xfId="3" applyFont="1" applyFill="1" applyBorder="1" applyAlignment="1">
      <alignment horizontal="center"/>
    </xf>
    <xf numFmtId="164" fontId="6" fillId="0" borderId="2" xfId="3" applyNumberFormat="1" applyFont="1" applyFill="1" applyBorder="1" applyAlignment="1" applyProtection="1">
      <alignment horizontal="center"/>
      <protection locked="0"/>
    </xf>
    <xf numFmtId="164" fontId="6" fillId="3" borderId="2" xfId="3" applyFont="1" applyFill="1" applyBorder="1" applyAlignment="1">
      <alignment horizontal="center"/>
    </xf>
    <xf numFmtId="0" fontId="8" fillId="0" borderId="2" xfId="0" applyFont="1" applyBorder="1" applyAlignment="1">
      <alignment horizontal="center"/>
    </xf>
    <xf numFmtId="164" fontId="6" fillId="5" borderId="2" xfId="3" applyFont="1" applyFill="1" applyBorder="1" applyAlignment="1">
      <alignment horizontal="center"/>
    </xf>
    <xf numFmtId="164" fontId="6" fillId="5" borderId="2" xfId="3" applyNumberFormat="1" applyFont="1" applyFill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8" borderId="2" xfId="0" applyFont="1" applyFill="1" applyBorder="1" applyAlignment="1">
      <alignment horizontal="center" vertical="center"/>
    </xf>
    <xf numFmtId="0" fontId="7" fillId="9" borderId="2" xfId="0" applyFont="1" applyFill="1" applyBorder="1" applyAlignment="1">
      <alignment horizontal="center" vertical="center"/>
    </xf>
    <xf numFmtId="0" fontId="7" fillId="10" borderId="2" xfId="0" applyFont="1" applyFill="1" applyBorder="1" applyAlignment="1">
      <alignment horizontal="center" vertical="center"/>
    </xf>
    <xf numFmtId="0" fontId="7" fillId="11" borderId="2" xfId="0" applyFont="1" applyFill="1" applyBorder="1" applyAlignment="1">
      <alignment horizontal="center" vertical="center"/>
    </xf>
    <xf numFmtId="0" fontId="7" fillId="12" borderId="2" xfId="0" applyFont="1" applyFill="1" applyBorder="1"/>
    <xf numFmtId="0" fontId="7" fillId="12" borderId="2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13" borderId="3" xfId="0" applyFont="1" applyFill="1" applyBorder="1" applyAlignment="1">
      <alignment horizontal="center" vertical="center"/>
    </xf>
    <xf numFmtId="164" fontId="6" fillId="2" borderId="2" xfId="19" applyNumberFormat="1" applyFont="1" applyFill="1" applyBorder="1" applyAlignment="1" applyProtection="1">
      <alignment horizontal="left"/>
    </xf>
    <xf numFmtId="164" fontId="6" fillId="2" borderId="2" xfId="3" applyNumberFormat="1" applyFont="1" applyFill="1" applyBorder="1" applyAlignment="1">
      <alignment horizontal="left"/>
    </xf>
    <xf numFmtId="0" fontId="7" fillId="2" borderId="4" xfId="0" applyFont="1" applyFill="1" applyBorder="1" applyAlignment="1">
      <alignment horizontal="left" vertical="center"/>
    </xf>
    <xf numFmtId="0" fontId="7" fillId="0" borderId="0" xfId="0" applyFont="1" applyAlignment="1">
      <alignment horizontal="left"/>
    </xf>
    <xf numFmtId="164" fontId="6" fillId="0" borderId="2" xfId="1" applyFont="1" applyBorder="1" applyAlignment="1">
      <alignment horizontal="left"/>
    </xf>
    <xf numFmtId="164" fontId="6" fillId="0" borderId="2" xfId="1" applyNumberFormat="1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4" xfId="0" applyFont="1" applyBorder="1" applyAlignment="1">
      <alignment horizontal="left" vertical="center"/>
    </xf>
    <xf numFmtId="164" fontId="6" fillId="6" borderId="2" xfId="3" applyFont="1" applyFill="1" applyBorder="1" applyAlignment="1">
      <alignment horizontal="left"/>
    </xf>
    <xf numFmtId="164" fontId="6" fillId="4" borderId="2" xfId="3" applyFont="1" applyFill="1" applyBorder="1" applyAlignment="1">
      <alignment horizontal="left"/>
    </xf>
    <xf numFmtId="164" fontId="6" fillId="0" borderId="2" xfId="3" applyFont="1" applyBorder="1" applyAlignment="1">
      <alignment horizontal="left"/>
    </xf>
    <xf numFmtId="164" fontId="6" fillId="0" borderId="2" xfId="3" applyNumberFormat="1" applyFont="1" applyBorder="1" applyAlignment="1">
      <alignment horizontal="left"/>
    </xf>
    <xf numFmtId="164" fontId="6" fillId="7" borderId="2" xfId="3" applyFont="1" applyFill="1" applyBorder="1" applyAlignment="1">
      <alignment horizontal="left"/>
    </xf>
    <xf numFmtId="164" fontId="6" fillId="0" borderId="2" xfId="3" applyNumberFormat="1" applyFont="1" applyFill="1" applyBorder="1" applyAlignment="1" applyProtection="1">
      <alignment horizontal="left"/>
      <protection locked="0"/>
    </xf>
    <xf numFmtId="164" fontId="6" fillId="3" borderId="2" xfId="3" applyFont="1" applyFill="1" applyBorder="1" applyAlignment="1">
      <alignment horizontal="left"/>
    </xf>
    <xf numFmtId="0" fontId="8" fillId="0" borderId="2" xfId="0" applyFont="1" applyBorder="1" applyAlignment="1">
      <alignment horizontal="left"/>
    </xf>
    <xf numFmtId="0" fontId="7" fillId="8" borderId="2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7" fillId="9" borderId="2" xfId="0" applyFont="1" applyFill="1" applyBorder="1" applyAlignment="1">
      <alignment horizontal="left" vertical="center"/>
    </xf>
    <xf numFmtId="0" fontId="7" fillId="10" borderId="2" xfId="0" applyFont="1" applyFill="1" applyBorder="1" applyAlignment="1">
      <alignment horizontal="left" vertical="center"/>
    </xf>
    <xf numFmtId="164" fontId="6" fillId="0" borderId="2" xfId="34" applyNumberFormat="1" applyFont="1" applyFill="1" applyBorder="1" applyAlignment="1" applyProtection="1">
      <alignment horizontal="left"/>
      <protection locked="0"/>
    </xf>
    <xf numFmtId="0" fontId="7" fillId="11" borderId="2" xfId="0" applyFont="1" applyFill="1" applyBorder="1" applyAlignment="1">
      <alignment horizontal="left" vertical="center"/>
    </xf>
    <xf numFmtId="0" fontId="7" fillId="12" borderId="2" xfId="0" applyFont="1" applyFill="1" applyBorder="1" applyAlignment="1">
      <alignment horizontal="left"/>
    </xf>
    <xf numFmtId="0" fontId="7" fillId="12" borderId="2" xfId="0" applyFont="1" applyFill="1" applyBorder="1" applyAlignment="1">
      <alignment horizontal="left" vertical="center"/>
    </xf>
    <xf numFmtId="0" fontId="8" fillId="13" borderId="2" xfId="0" applyFont="1" applyFill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164" fontId="6" fillId="0" borderId="2" xfId="1" applyNumberFormat="1" applyFont="1" applyFill="1" applyBorder="1" applyAlignment="1" applyProtection="1">
      <alignment horizontal="left"/>
      <protection locked="0"/>
    </xf>
    <xf numFmtId="164" fontId="6" fillId="5" borderId="2" xfId="3" applyFont="1" applyFill="1" applyBorder="1" applyAlignment="1">
      <alignment horizontal="left"/>
    </xf>
    <xf numFmtId="49" fontId="6" fillId="5" borderId="2" xfId="3" applyNumberFormat="1" applyFont="1" applyFill="1" applyBorder="1" applyAlignment="1">
      <alignment horizontal="left"/>
    </xf>
    <xf numFmtId="164" fontId="6" fillId="0" borderId="2" xfId="19" applyNumberFormat="1" applyFont="1" applyFill="1" applyBorder="1" applyAlignment="1" applyProtection="1">
      <alignment horizontal="left"/>
    </xf>
    <xf numFmtId="49" fontId="6" fillId="0" borderId="2" xfId="19" applyNumberFormat="1" applyFont="1" applyFill="1" applyBorder="1" applyAlignment="1" applyProtection="1">
      <alignment horizontal="left"/>
    </xf>
    <xf numFmtId="49" fontId="6" fillId="0" borderId="2" xfId="3" applyNumberFormat="1" applyFont="1" applyBorder="1" applyAlignment="1">
      <alignment horizontal="left"/>
    </xf>
    <xf numFmtId="0" fontId="8" fillId="13" borderId="3" xfId="0" applyFont="1" applyFill="1" applyBorder="1" applyAlignment="1">
      <alignment horizontal="left" vertical="center"/>
    </xf>
    <xf numFmtId="164" fontId="6" fillId="5" borderId="2" xfId="3" applyNumberFormat="1" applyFont="1" applyFill="1" applyBorder="1" applyAlignment="1">
      <alignment horizontal="left"/>
    </xf>
    <xf numFmtId="164" fontId="6" fillId="5" borderId="2" xfId="3" applyNumberFormat="1" applyFont="1" applyFill="1" applyBorder="1" applyAlignment="1" applyProtection="1">
      <alignment horizontal="left"/>
      <protection locked="0"/>
    </xf>
    <xf numFmtId="164" fontId="6" fillId="5" borderId="2" xfId="19" applyNumberFormat="1" applyFont="1" applyFill="1" applyBorder="1" applyAlignment="1" applyProtection="1">
      <alignment horizontal="left"/>
    </xf>
    <xf numFmtId="0" fontId="7" fillId="2" borderId="2" xfId="0" applyFont="1" applyFill="1" applyBorder="1" applyAlignment="1">
      <alignment horizontal="left"/>
    </xf>
    <xf numFmtId="0" fontId="7" fillId="2" borderId="2" xfId="0" applyFont="1" applyFill="1" applyBorder="1" applyAlignment="1">
      <alignment horizontal="center"/>
    </xf>
  </cellXfs>
  <cellStyles count="35">
    <cellStyle name="Hyperlink 4" xfId="2" xr:uid="{00000000-0005-0000-0000-000000000000}"/>
    <cellStyle name="Normal" xfId="0" builtinId="0"/>
    <cellStyle name="Normal 13" xfId="21" xr:uid="{00000000-0005-0000-0000-000002000000}"/>
    <cellStyle name="Normal 16" xfId="22" xr:uid="{00000000-0005-0000-0000-000003000000}"/>
    <cellStyle name="Normal 2" xfId="3" xr:uid="{00000000-0005-0000-0000-000004000000}"/>
    <cellStyle name="Normal 2 2" xfId="4" xr:uid="{00000000-0005-0000-0000-000005000000}"/>
    <cellStyle name="Normal 2 2 2" xfId="5" xr:uid="{00000000-0005-0000-0000-000006000000}"/>
    <cellStyle name="Normal 2 2 2 2" xfId="6" xr:uid="{00000000-0005-0000-0000-000007000000}"/>
    <cellStyle name="Normal 2 3" xfId="7" xr:uid="{00000000-0005-0000-0000-000008000000}"/>
    <cellStyle name="Normal 2 3 2" xfId="23" xr:uid="{00000000-0005-0000-0000-000009000000}"/>
    <cellStyle name="Normal 2 4" xfId="8" xr:uid="{00000000-0005-0000-0000-00000A000000}"/>
    <cellStyle name="Normal 2 4 2" xfId="24" xr:uid="{00000000-0005-0000-0000-00000B000000}"/>
    <cellStyle name="Normal 2 5" xfId="25" xr:uid="{00000000-0005-0000-0000-00000C000000}"/>
    <cellStyle name="Normal 2 6" xfId="26" xr:uid="{00000000-0005-0000-0000-00000D000000}"/>
    <cellStyle name="Normal 3" xfId="1" xr:uid="{00000000-0005-0000-0000-00000E000000}"/>
    <cellStyle name="Normal 3 2" xfId="9" xr:uid="{00000000-0005-0000-0000-00000F000000}"/>
    <cellStyle name="Normal 4" xfId="34" xr:uid="{00000000-0005-0000-0000-000010000000}"/>
    <cellStyle name="Normal 4 2" xfId="10" xr:uid="{00000000-0005-0000-0000-000011000000}"/>
    <cellStyle name="Normal 4 2 2" xfId="27" xr:uid="{00000000-0005-0000-0000-000012000000}"/>
    <cellStyle name="Normal 4 3" xfId="11" xr:uid="{00000000-0005-0000-0000-000013000000}"/>
    <cellStyle name="Normal 4 3 2" xfId="28" xr:uid="{00000000-0005-0000-0000-000014000000}"/>
    <cellStyle name="Normal 4 4" xfId="12" xr:uid="{00000000-0005-0000-0000-000015000000}"/>
    <cellStyle name="Normal 4 4 2" xfId="29" xr:uid="{00000000-0005-0000-0000-000016000000}"/>
    <cellStyle name="Normal 4 5" xfId="30" xr:uid="{00000000-0005-0000-0000-000017000000}"/>
    <cellStyle name="Normal 4 6" xfId="31" xr:uid="{00000000-0005-0000-0000-000018000000}"/>
    <cellStyle name="Normal 5" xfId="13" xr:uid="{00000000-0005-0000-0000-000019000000}"/>
    <cellStyle name="Normal 5 2" xfId="14" xr:uid="{00000000-0005-0000-0000-00001A000000}"/>
    <cellStyle name="Normal 5 2 2" xfId="15" xr:uid="{00000000-0005-0000-0000-00001B000000}"/>
    <cellStyle name="Normal 5 3" xfId="16" xr:uid="{00000000-0005-0000-0000-00001C000000}"/>
    <cellStyle name="Normal 5 4" xfId="32" xr:uid="{00000000-0005-0000-0000-00001D000000}"/>
    <cellStyle name="Normal 5 5" xfId="33" xr:uid="{00000000-0005-0000-0000-00001E000000}"/>
    <cellStyle name="Normal 7" xfId="17" xr:uid="{00000000-0005-0000-0000-00001F000000}"/>
    <cellStyle name="Normal 8" xfId="18" xr:uid="{00000000-0005-0000-0000-000020000000}"/>
    <cellStyle name="Total 2" xfId="19" xr:uid="{00000000-0005-0000-0000-000021000000}"/>
    <cellStyle name="Total 2 2" xfId="20" xr:uid="{00000000-0005-0000-0000-000022000000}"/>
  </cellStyles>
  <dxfs count="328"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  <dxf>
      <fill>
        <patternFill>
          <bgColor rgb="FFFFC000"/>
        </patternFill>
      </fill>
    </dxf>
    <dxf>
      <fill>
        <patternFill>
          <bgColor rgb="FF92D05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92D050"/>
        </patternFill>
      </fill>
    </dxf>
    <dxf>
      <fill>
        <patternFill>
          <bgColor rgb="FFFFC000"/>
        </patternFill>
      </fill>
    </dxf>
    <dxf>
      <fill>
        <patternFill>
          <bgColor rgb="FFC00000"/>
        </patternFill>
      </fill>
    </dxf>
    <dxf>
      <fill>
        <patternFill>
          <bgColor theme="2" tint="-0.499984740745262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7030A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Relationship Id="rId35" Type="http://schemas.openxmlformats.org/officeDocument/2006/relationships/customXml" Target="../customXml/item3.xml"/><Relationship Id="rId8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3"/>
  <sheetViews>
    <sheetView tabSelected="1" view="pageBreakPreview" zoomScale="84" zoomScaleNormal="100" zoomScaleSheetLayoutView="84" workbookViewId="0">
      <selection activeCell="H19" sqref="H19"/>
    </sheetView>
  </sheetViews>
  <sheetFormatPr defaultColWidth="9.140625" defaultRowHeight="15.75" x14ac:dyDescent="0.25"/>
  <cols>
    <col min="1" max="1" width="8" style="30" bestFit="1" customWidth="1"/>
    <col min="2" max="2" width="10.140625" style="30" bestFit="1" customWidth="1"/>
    <col min="3" max="3" width="10.42578125" style="30" bestFit="1" customWidth="1"/>
    <col min="4" max="4" width="8" style="30" bestFit="1" customWidth="1"/>
    <col min="5" max="5" width="18.28515625" style="30" bestFit="1" customWidth="1"/>
    <col min="6" max="6" width="17.28515625" style="30" bestFit="1" customWidth="1"/>
    <col min="7" max="7" width="12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1"/>
      <c r="C2" s="31"/>
      <c r="D2" s="31"/>
      <c r="E2" s="31"/>
      <c r="F2" s="32"/>
      <c r="G2" s="33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1"/>
      <c r="C3" s="31"/>
      <c r="D3" s="31"/>
      <c r="E3" s="31"/>
      <c r="F3" s="32"/>
      <c r="G3" s="33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3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40"/>
      <c r="C5" s="40"/>
      <c r="D5" s="40"/>
      <c r="E5" s="37"/>
      <c r="F5" s="38"/>
      <c r="G5" s="33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0"/>
      <c r="C6" s="40"/>
      <c r="D6" s="40"/>
      <c r="E6" s="37"/>
      <c r="F6" s="38"/>
      <c r="G6" s="33"/>
      <c r="H6" s="34"/>
      <c r="I6" s="42" t="s">
        <v>14</v>
      </c>
      <c r="J6" s="42">
        <f>SUM(J2:J5)</f>
        <v>0</v>
      </c>
    </row>
    <row r="7" spans="1:10" x14ac:dyDescent="0.25">
      <c r="A7" s="31"/>
      <c r="B7" s="40"/>
      <c r="C7" s="40"/>
      <c r="D7" s="40"/>
      <c r="E7" s="37"/>
      <c r="F7" s="38"/>
      <c r="G7" s="33"/>
      <c r="H7" s="34"/>
      <c r="I7" s="64" t="s">
        <v>16</v>
      </c>
      <c r="J7" s="64"/>
    </row>
    <row r="8" spans="1:10" x14ac:dyDescent="0.25">
      <c r="A8" s="31"/>
      <c r="B8" s="40"/>
      <c r="C8" s="40"/>
      <c r="D8" s="40"/>
      <c r="E8" s="37"/>
      <c r="F8" s="38"/>
      <c r="G8" s="33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40"/>
      <c r="C9" s="40"/>
      <c r="D9" s="40"/>
      <c r="E9" s="37"/>
      <c r="F9" s="38"/>
      <c r="G9" s="33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0"/>
      <c r="C10" s="40"/>
      <c r="D10" s="40"/>
      <c r="E10" s="37"/>
      <c r="F10" s="38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38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31"/>
      <c r="C12" s="31"/>
      <c r="D12" s="31"/>
      <c r="E12" s="31"/>
      <c r="F12" s="32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31"/>
      <c r="C13" s="31"/>
      <c r="D13" s="31"/>
      <c r="E13" s="31"/>
      <c r="F13" s="32"/>
      <c r="G13" s="33"/>
      <c r="H13" s="34"/>
      <c r="I13" s="51" t="s">
        <v>20</v>
      </c>
      <c r="J13" s="51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  <row r="23" spans="8:8" x14ac:dyDescent="0.25">
      <c r="H23" s="30"/>
    </row>
  </sheetData>
  <mergeCells count="2">
    <mergeCell ref="I1:J1"/>
    <mergeCell ref="I7:J7"/>
  </mergeCells>
  <conditionalFormatting sqref="H24:J1048576 A14:B23 A1:J13">
    <cfRule type="containsText" dxfId="327" priority="45" operator="containsText" text="Requested">
      <formula>NOT(ISERROR(SEARCH("Requested",A1)))</formula>
    </cfRule>
    <cfRule type="containsText" dxfId="326" priority="46" operator="containsText" text="Confirmed">
      <formula>NOT(ISERROR(SEARCH("Confirmed",A1)))</formula>
    </cfRule>
    <cfRule type="containsText" dxfId="325" priority="47" operator="containsText" text="Enrolled">
      <formula>NOT(ISERROR(SEARCH("Enrolled",A1)))</formula>
    </cfRule>
    <cfRule type="containsText" dxfId="324" priority="48" operator="containsText" text="Complete">
      <formula>NOT(ISERROR(SEARCH("Complete",A1)))</formula>
    </cfRule>
  </conditionalFormatting>
  <conditionalFormatting sqref="H24:H1048576 H1:H13">
    <cfRule type="containsText" dxfId="323" priority="33" operator="containsText" text="O">
      <formula>NOT(ISERROR(SEARCH("O",H1)))</formula>
    </cfRule>
    <cfRule type="containsText" dxfId="322" priority="34" operator="containsText" text="N">
      <formula>NOT(ISERROR(SEARCH("N",H1)))</formula>
    </cfRule>
    <cfRule type="containsText" dxfId="321" priority="35" operator="containsText" text="D">
      <formula>NOT(ISERROR(SEARCH("D",H1)))</formula>
    </cfRule>
    <cfRule type="containsText" dxfId="320" priority="36" operator="containsText" text="Y">
      <formula>NOT(ISERROR(SEARCH("Y",H1)))</formula>
    </cfRule>
  </conditionalFormatting>
  <conditionalFormatting sqref="H2:H13">
    <cfRule type="containsText" dxfId="319" priority="25" operator="containsText" text="Other">
      <formula>NOT(ISERROR(SEARCH("Other",H2)))</formula>
    </cfRule>
    <cfRule type="containsText" dxfId="318" priority="26" operator="containsText" text="Not">
      <formula>NOT(ISERROR(SEARCH("Not",H2)))</formula>
    </cfRule>
    <cfRule type="containsText" dxfId="317" priority="27" operator="containsText" text="Available">
      <formula>NOT(ISERROR(SEARCH("Available",H2)))</formula>
    </cfRule>
    <cfRule type="containsText" dxfId="316" priority="28" operator="containsText" text="Deployed">
      <formula>NOT(ISERROR(SEARCH("Deployed",H2)))</formula>
    </cfRule>
  </conditionalFormatting>
  <conditionalFormatting sqref="B14:B21">
    <cfRule type="containsText" dxfId="315" priority="21" operator="containsText" text="Requested">
      <formula>NOT(ISERROR(SEARCH("Requested",B14)))</formula>
    </cfRule>
    <cfRule type="containsText" dxfId="314" priority="22" operator="containsText" text="Confirmed">
      <formula>NOT(ISERROR(SEARCH("Confirmed",B14)))</formula>
    </cfRule>
    <cfRule type="containsText" dxfId="313" priority="23" operator="containsText" text="Enrolled">
      <formula>NOT(ISERROR(SEARCH("Enrolled",B14)))</formula>
    </cfRule>
    <cfRule type="containsText" dxfId="312" priority="24" operator="containsText" text="Complete">
      <formula>NOT(ISERROR(SEARCH("Complete",B14)))</formula>
    </cfRule>
  </conditionalFormatting>
  <dataValidations count="2">
    <dataValidation type="list" allowBlank="1" showInputMessage="1" showErrorMessage="1" errorTitle="Error" error="Wrong Move Hero!" promptTitle="Soldier Status" prompt="Choose Status" sqref="H2:H13" xr:uid="{00000000-0002-0000-0000-000000000000}">
      <formula1>$I$8:$I$11</formula1>
    </dataValidation>
    <dataValidation type="list" allowBlank="1" showInputMessage="1" showErrorMessage="1" errorTitle="Error" error="Wrong Move Hero" promptTitle="Current Status" prompt="Select Course Status" sqref="G2:G13" xr:uid="{00000000-0002-0000-0000-000001000000}">
      <formula1>Status</formula1>
    </dataValidation>
  </dataValidation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3"/>
  <sheetViews>
    <sheetView zoomScaleNormal="100" workbookViewId="0">
      <selection activeCell="A2" sqref="A2:H13"/>
    </sheetView>
  </sheetViews>
  <sheetFormatPr defaultColWidth="9.140625" defaultRowHeight="15.75" x14ac:dyDescent="0.25"/>
  <cols>
    <col min="1" max="1" width="8" style="53" bestFit="1" customWidth="1"/>
    <col min="2" max="2" width="11.85546875" style="53" bestFit="1" customWidth="1"/>
    <col min="3" max="3" width="10.42578125" style="53" bestFit="1" customWidth="1"/>
    <col min="4" max="4" width="8" style="53" bestFit="1" customWidth="1"/>
    <col min="5" max="5" width="17.7109375" style="53" bestFit="1" customWidth="1"/>
    <col min="6" max="6" width="10.140625" style="53" bestFit="1" customWidth="1"/>
    <col min="7" max="7" width="12.28515625" style="53" bestFit="1" customWidth="1"/>
    <col min="8" max="8" width="10.5703125" style="52" bestFit="1" customWidth="1"/>
    <col min="9" max="9" width="20.5703125" style="30" bestFit="1" customWidth="1"/>
    <col min="10" max="10" width="4.85546875" style="30" bestFit="1" customWidth="1"/>
    <col min="11" max="16384" width="9.140625" style="53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1"/>
      <c r="C2" s="31"/>
      <c r="D2" s="31"/>
      <c r="E2" s="31"/>
      <c r="F2" s="32"/>
      <c r="G2" s="33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1"/>
      <c r="C3" s="31"/>
      <c r="D3" s="31"/>
      <c r="E3" s="31"/>
      <c r="F3" s="32"/>
      <c r="G3" s="33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1"/>
      <c r="C4" s="31"/>
      <c r="D4" s="31"/>
      <c r="E4" s="31"/>
      <c r="F4" s="32"/>
      <c r="G4" s="33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31"/>
      <c r="C5" s="31"/>
      <c r="D5" s="31"/>
      <c r="E5" s="31"/>
      <c r="F5" s="32"/>
      <c r="G5" s="33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1"/>
      <c r="C6" s="31"/>
      <c r="D6" s="31"/>
      <c r="E6" s="31"/>
      <c r="F6" s="32"/>
      <c r="G6" s="33"/>
      <c r="H6" s="34"/>
      <c r="I6" s="42" t="s">
        <v>14</v>
      </c>
      <c r="J6" s="42">
        <f>SUM(J2:J5)</f>
        <v>0</v>
      </c>
    </row>
    <row r="7" spans="1:10" x14ac:dyDescent="0.25">
      <c r="A7" s="31"/>
      <c r="B7" s="54"/>
      <c r="C7" s="54"/>
      <c r="D7" s="54"/>
      <c r="E7" s="31"/>
      <c r="F7" s="32"/>
      <c r="G7" s="33"/>
      <c r="H7" s="34"/>
      <c r="I7" s="64" t="s">
        <v>16</v>
      </c>
      <c r="J7" s="64"/>
    </row>
    <row r="8" spans="1:10" ht="15.75" customHeight="1" x14ac:dyDescent="0.25">
      <c r="A8" s="31"/>
      <c r="B8" s="54"/>
      <c r="C8" s="54"/>
      <c r="D8" s="54"/>
      <c r="E8" s="31"/>
      <c r="F8" s="32"/>
      <c r="G8" s="33"/>
      <c r="H8" s="34"/>
      <c r="I8" s="43" t="s">
        <v>17</v>
      </c>
      <c r="J8" s="44">
        <f>COUNTIF(H2:H13,"=Deployed")</f>
        <v>0</v>
      </c>
    </row>
    <row r="9" spans="1:10" ht="15.75" customHeight="1" x14ac:dyDescent="0.25">
      <c r="A9" s="31"/>
      <c r="B9" s="54"/>
      <c r="C9" s="54"/>
      <c r="D9" s="54"/>
      <c r="E9" s="31"/>
      <c r="F9" s="32"/>
      <c r="G9" s="33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31"/>
      <c r="C10" s="31"/>
      <c r="D10" s="31"/>
      <c r="E10" s="31"/>
      <c r="F10" s="32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31"/>
      <c r="C11" s="31"/>
      <c r="D11" s="31"/>
      <c r="E11" s="31"/>
      <c r="F11" s="32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31"/>
      <c r="C12" s="31"/>
      <c r="D12" s="31"/>
      <c r="E12" s="31"/>
      <c r="F12" s="32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31"/>
      <c r="C13" s="31"/>
      <c r="D13" s="31"/>
      <c r="E13" s="31"/>
      <c r="F13" s="32"/>
      <c r="G13" s="33"/>
      <c r="H13" s="34"/>
      <c r="I13" s="51" t="s">
        <v>20</v>
      </c>
      <c r="J13" s="51">
        <f>COUNTIF(H2:H13,"=Available")</f>
        <v>0</v>
      </c>
    </row>
    <row r="14" spans="1:10" x14ac:dyDescent="0.25">
      <c r="A14" s="30"/>
      <c r="B14" s="30"/>
      <c r="H14" s="53"/>
      <c r="I14" s="53"/>
      <c r="J14" s="53"/>
    </row>
    <row r="15" spans="1:10" x14ac:dyDescent="0.25">
      <c r="A15" s="30"/>
      <c r="B15" s="30"/>
      <c r="H15" s="53"/>
      <c r="I15" s="53"/>
      <c r="J15" s="53"/>
    </row>
    <row r="16" spans="1:10" x14ac:dyDescent="0.25">
      <c r="A16" s="30"/>
      <c r="B16" s="30"/>
      <c r="H16" s="53"/>
      <c r="I16" s="53"/>
      <c r="J16" s="53"/>
    </row>
    <row r="17" spans="1:10" x14ac:dyDescent="0.25">
      <c r="A17" s="30"/>
      <c r="B17" s="30"/>
      <c r="H17" s="53"/>
      <c r="I17" s="53"/>
      <c r="J17" s="53"/>
    </row>
    <row r="18" spans="1:10" x14ac:dyDescent="0.25">
      <c r="A18" s="30"/>
      <c r="B18" s="30"/>
      <c r="H18" s="53"/>
      <c r="I18" s="53"/>
      <c r="J18" s="53"/>
    </row>
    <row r="19" spans="1:10" x14ac:dyDescent="0.25">
      <c r="A19" s="30"/>
      <c r="B19" s="30"/>
      <c r="H19" s="53"/>
      <c r="I19" s="53"/>
      <c r="J19" s="53"/>
    </row>
    <row r="20" spans="1:10" x14ac:dyDescent="0.25">
      <c r="A20" s="30"/>
      <c r="B20" s="30"/>
      <c r="H20" s="53"/>
      <c r="I20" s="53"/>
      <c r="J20" s="53"/>
    </row>
    <row r="21" spans="1:10" x14ac:dyDescent="0.25">
      <c r="A21" s="30"/>
      <c r="B21" s="30"/>
      <c r="H21" s="53"/>
      <c r="I21" s="53"/>
      <c r="J21" s="53"/>
    </row>
    <row r="22" spans="1:10" x14ac:dyDescent="0.25">
      <c r="A22" s="30"/>
      <c r="B22" s="30"/>
      <c r="H22" s="53"/>
      <c r="I22" s="53"/>
      <c r="J22" s="53"/>
    </row>
    <row r="23" spans="1:10" x14ac:dyDescent="0.25">
      <c r="A23" s="30"/>
      <c r="B23" s="30"/>
      <c r="H23" s="53"/>
      <c r="I23" s="53"/>
      <c r="J23" s="53"/>
    </row>
  </sheetData>
  <dataConsolidate/>
  <mergeCells count="2">
    <mergeCell ref="I1:J1"/>
    <mergeCell ref="I7:J7"/>
  </mergeCells>
  <conditionalFormatting sqref="A1:XFD1048576">
    <cfRule type="containsText" dxfId="311" priority="25" operator="containsText" text="Requested">
      <formula>NOT(ISERROR(SEARCH("Requested",A1)))</formula>
    </cfRule>
    <cfRule type="containsText" dxfId="310" priority="26" operator="containsText" text="Confirmed">
      <formula>NOT(ISERROR(SEARCH("Confirmed",A1)))</formula>
    </cfRule>
    <cfRule type="containsText" dxfId="309" priority="27" operator="containsText" text="Enrolled">
      <formula>NOT(ISERROR(SEARCH("Enrolled",A1)))</formula>
    </cfRule>
    <cfRule type="containsText" dxfId="308" priority="28" operator="containsText" text="Complete">
      <formula>NOT(ISERROR(SEARCH("Complete",A1)))</formula>
    </cfRule>
  </conditionalFormatting>
  <conditionalFormatting sqref="H1:H13 H24:H1048576">
    <cfRule type="containsText" dxfId="307" priority="17" operator="containsText" text="O">
      <formula>NOT(ISERROR(SEARCH("O",H1)))</formula>
    </cfRule>
    <cfRule type="containsText" dxfId="306" priority="18" operator="containsText" text="N">
      <formula>NOT(ISERROR(SEARCH("N",H1)))</formula>
    </cfRule>
    <cfRule type="containsText" dxfId="305" priority="19" operator="containsText" text="D">
      <formula>NOT(ISERROR(SEARCH("D",H1)))</formula>
    </cfRule>
    <cfRule type="containsText" dxfId="304" priority="20" operator="containsText" text="Y">
      <formula>NOT(ISERROR(SEARCH("Y",H1)))</formula>
    </cfRule>
  </conditionalFormatting>
  <conditionalFormatting sqref="H2:H13">
    <cfRule type="containsText" dxfId="303" priority="9" operator="containsText" text="Other">
      <formula>NOT(ISERROR(SEARCH("Other",H2)))</formula>
    </cfRule>
    <cfRule type="containsText" dxfId="302" priority="10" operator="containsText" text="Not">
      <formula>NOT(ISERROR(SEARCH("Not",H2)))</formula>
    </cfRule>
    <cfRule type="containsText" dxfId="301" priority="11" operator="containsText" text="Available">
      <formula>NOT(ISERROR(SEARCH("Available",H2)))</formula>
    </cfRule>
    <cfRule type="containsText" dxfId="300" priority="12" operator="containsText" text="Deployed">
      <formula>NOT(ISERROR(SEARCH("Deployed",H2)))</formula>
    </cfRule>
  </conditionalFormatting>
  <conditionalFormatting sqref="B14:B21">
    <cfRule type="containsText" dxfId="299" priority="5" operator="containsText" text="Requested">
      <formula>NOT(ISERROR(SEARCH("Requested",B14)))</formula>
    </cfRule>
    <cfRule type="containsText" dxfId="298" priority="6" operator="containsText" text="Confirmed">
      <formula>NOT(ISERROR(SEARCH("Confirmed",B14)))</formula>
    </cfRule>
    <cfRule type="containsText" dxfId="297" priority="7" operator="containsText" text="Enrolled">
      <formula>NOT(ISERROR(SEARCH("Enrolled",B14)))</formula>
    </cfRule>
    <cfRule type="containsText" dxfId="296" priority="8" operator="containsText" text="Complete">
      <formula>NOT(ISERROR(SEARCH("Complete",B14)))</formula>
    </cfRule>
  </conditionalFormatting>
  <dataValidations xWindow="782" yWindow="238" count="2">
    <dataValidation type="list" allowBlank="1" showInputMessage="1" showErrorMessage="1" errorTitle="Error" error="Wrong Move Hero" promptTitle="Current Status" prompt="Select Course Status" sqref="G2:G13" xr:uid="{00000000-0002-0000-01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1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22"/>
  <sheetViews>
    <sheetView view="pageBreakPreview" zoomScale="110" zoomScaleNormal="100" zoomScaleSheetLayoutView="110" workbookViewId="0">
      <selection activeCell="A2" sqref="A2:H11"/>
    </sheetView>
  </sheetViews>
  <sheetFormatPr defaultColWidth="9.140625" defaultRowHeight="15.75" x14ac:dyDescent="0.25"/>
  <cols>
    <col min="1" max="1" width="8" style="2" bestFit="1" customWidth="1"/>
    <col min="2" max="2" width="13" style="2" bestFit="1" customWidth="1"/>
    <col min="3" max="3" width="10.85546875" style="2" bestFit="1" customWidth="1"/>
    <col min="4" max="4" width="8" style="2" bestFit="1" customWidth="1"/>
    <col min="5" max="5" width="10.85546875" style="2" bestFit="1" customWidth="1"/>
    <col min="6" max="6" width="11.42578125" style="2" customWidth="1"/>
    <col min="7" max="7" width="12.28515625" style="2" bestFit="1" customWidth="1"/>
    <col min="8" max="8" width="10.5703125" style="16" bestFit="1" customWidth="1"/>
    <col min="9" max="9" width="20.5703125" style="2" bestFit="1" customWidth="1"/>
    <col min="10" max="10" width="4.85546875" style="2" bestFit="1" customWidth="1"/>
    <col min="11" max="16384" width="9.140625" style="2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3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3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3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40"/>
      <c r="C5" s="40"/>
      <c r="D5" s="40"/>
      <c r="E5" s="37"/>
      <c r="F5" s="38"/>
      <c r="G5" s="33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0"/>
      <c r="C6" s="40"/>
      <c r="D6" s="40"/>
      <c r="E6" s="37"/>
      <c r="F6" s="38"/>
      <c r="G6" s="33"/>
      <c r="H6" s="34"/>
      <c r="I6" s="42" t="s">
        <v>14</v>
      </c>
      <c r="J6" s="42">
        <f>SUM(J2:J5)</f>
        <v>0</v>
      </c>
    </row>
    <row r="7" spans="1:10" x14ac:dyDescent="0.25">
      <c r="A7" s="31"/>
      <c r="B7" s="40"/>
      <c r="C7" s="40"/>
      <c r="D7" s="40"/>
      <c r="E7" s="37"/>
      <c r="F7" s="38"/>
      <c r="G7" s="33"/>
      <c r="H7" s="34"/>
      <c r="I7" s="64" t="s">
        <v>16</v>
      </c>
      <c r="J7" s="64"/>
    </row>
    <row r="8" spans="1:10" x14ac:dyDescent="0.25">
      <c r="A8" s="31"/>
      <c r="B8" s="40"/>
      <c r="C8" s="40"/>
      <c r="D8" s="40"/>
      <c r="E8" s="37"/>
      <c r="F8" s="38"/>
      <c r="G8" s="33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40"/>
      <c r="C9" s="40"/>
      <c r="D9" s="40"/>
      <c r="E9" s="37"/>
      <c r="F9" s="38"/>
      <c r="G9" s="33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0"/>
      <c r="C10" s="40"/>
      <c r="D10" s="40"/>
      <c r="E10" s="37"/>
      <c r="F10" s="38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38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31"/>
      <c r="C12" s="31"/>
      <c r="D12" s="31"/>
      <c r="E12" s="31"/>
      <c r="F12" s="32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31"/>
      <c r="C13" s="31"/>
      <c r="D13" s="31"/>
      <c r="E13" s="31"/>
      <c r="F13" s="32"/>
      <c r="G13" s="33"/>
      <c r="H13" s="34"/>
      <c r="I13" s="51" t="s">
        <v>20</v>
      </c>
      <c r="J13" s="51">
        <f>COUNTIF(H2:H13,"=Available")</f>
        <v>0</v>
      </c>
    </row>
    <row r="14" spans="1:10" x14ac:dyDescent="0.25">
      <c r="H14" s="2"/>
    </row>
    <row r="15" spans="1:10" x14ac:dyDescent="0.25">
      <c r="H15" s="2"/>
    </row>
    <row r="16" spans="1:10" x14ac:dyDescent="0.25">
      <c r="H16" s="2"/>
    </row>
    <row r="17" spans="8:8" x14ac:dyDescent="0.25">
      <c r="H17" s="2"/>
    </row>
    <row r="18" spans="8:8" x14ac:dyDescent="0.25">
      <c r="H18" s="2"/>
    </row>
    <row r="19" spans="8:8" x14ac:dyDescent="0.25">
      <c r="H19" s="2"/>
    </row>
    <row r="20" spans="8:8" x14ac:dyDescent="0.25">
      <c r="H20" s="2"/>
    </row>
    <row r="21" spans="8:8" x14ac:dyDescent="0.25">
      <c r="H21" s="2"/>
    </row>
    <row r="22" spans="8:8" x14ac:dyDescent="0.25">
      <c r="H22" s="2"/>
    </row>
  </sheetData>
  <mergeCells count="2">
    <mergeCell ref="I1:J1"/>
    <mergeCell ref="I7:J7"/>
  </mergeCells>
  <conditionalFormatting sqref="H23:J1048576 A14:B22 A1:J13">
    <cfRule type="containsText" dxfId="295" priority="29" operator="containsText" text="Requested">
      <formula>NOT(ISERROR(SEARCH("Requested",A1)))</formula>
    </cfRule>
    <cfRule type="containsText" dxfId="294" priority="30" operator="containsText" text="Confirmed">
      <formula>NOT(ISERROR(SEARCH("Confirmed",A1)))</formula>
    </cfRule>
    <cfRule type="containsText" dxfId="293" priority="31" operator="containsText" text="Enrolled">
      <formula>NOT(ISERROR(SEARCH("Enrolled",A1)))</formula>
    </cfRule>
    <cfRule type="containsText" dxfId="292" priority="32" operator="containsText" text="Complete">
      <formula>NOT(ISERROR(SEARCH("Complete",A1)))</formula>
    </cfRule>
  </conditionalFormatting>
  <conditionalFormatting sqref="H1:H13 H23:H1048576">
    <cfRule type="containsText" dxfId="291" priority="17" operator="containsText" text="O">
      <formula>NOT(ISERROR(SEARCH("O",H1)))</formula>
    </cfRule>
    <cfRule type="containsText" dxfId="290" priority="18" operator="containsText" text="N">
      <formula>NOT(ISERROR(SEARCH("N",H1)))</formula>
    </cfRule>
    <cfRule type="containsText" dxfId="289" priority="19" operator="containsText" text="D">
      <formula>NOT(ISERROR(SEARCH("D",H1)))</formula>
    </cfRule>
    <cfRule type="containsText" dxfId="288" priority="20" operator="containsText" text="Y">
      <formula>NOT(ISERROR(SEARCH("Y",H1)))</formula>
    </cfRule>
  </conditionalFormatting>
  <conditionalFormatting sqref="H2:H13">
    <cfRule type="containsText" dxfId="287" priority="9" operator="containsText" text="Other">
      <formula>NOT(ISERROR(SEARCH("Other",H2)))</formula>
    </cfRule>
    <cfRule type="containsText" dxfId="286" priority="10" operator="containsText" text="Not">
      <formula>NOT(ISERROR(SEARCH("Not",H2)))</formula>
    </cfRule>
    <cfRule type="containsText" dxfId="285" priority="11" operator="containsText" text="Available">
      <formula>NOT(ISERROR(SEARCH("Available",H2)))</formula>
    </cfRule>
    <cfRule type="containsText" dxfId="284" priority="12" operator="containsText" text="Deployed">
      <formula>NOT(ISERROR(SEARCH("Deployed",H2)))</formula>
    </cfRule>
  </conditionalFormatting>
  <conditionalFormatting sqref="B14:B21">
    <cfRule type="containsText" dxfId="283" priority="5" operator="containsText" text="Requested">
      <formula>NOT(ISERROR(SEARCH("Requested",B14)))</formula>
    </cfRule>
    <cfRule type="containsText" dxfId="282" priority="6" operator="containsText" text="Confirmed">
      <formula>NOT(ISERROR(SEARCH("Confirmed",B14)))</formula>
    </cfRule>
    <cfRule type="containsText" dxfId="281" priority="7" operator="containsText" text="Enrolled">
      <formula>NOT(ISERROR(SEARCH("Enrolled",B14)))</formula>
    </cfRule>
    <cfRule type="containsText" dxfId="280" priority="8" operator="containsText" text="Complete">
      <formula>NOT(ISERROR(SEARCH("Complete",B14)))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2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2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0"/>
  <sheetViews>
    <sheetView view="pageBreakPreview" zoomScaleNormal="100" zoomScaleSheetLayoutView="100" workbookViewId="0">
      <selection activeCell="H15" sqref="H15"/>
    </sheetView>
  </sheetViews>
  <sheetFormatPr defaultColWidth="9.140625" defaultRowHeight="15.75" x14ac:dyDescent="0.25"/>
  <cols>
    <col min="1" max="1" width="8" style="30" bestFit="1" customWidth="1"/>
    <col min="2" max="2" width="13" style="30" bestFit="1" customWidth="1"/>
    <col min="3" max="3" width="10.85546875" style="30" bestFit="1" customWidth="1"/>
    <col min="4" max="4" width="8" style="30" bestFit="1" customWidth="1"/>
    <col min="5" max="5" width="10.85546875" style="30" bestFit="1" customWidth="1"/>
    <col min="6" max="6" width="12.710937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 t="s">
        <v>6</v>
      </c>
      <c r="B2" s="63"/>
      <c r="C2" s="63"/>
      <c r="D2" s="63"/>
      <c r="E2" s="55"/>
      <c r="F2" s="63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 t="s">
        <v>6</v>
      </c>
      <c r="B3" s="63"/>
      <c r="C3" s="63"/>
      <c r="D3" s="63"/>
      <c r="E3" s="55"/>
      <c r="F3" s="63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 t="s">
        <v>6</v>
      </c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 t="s">
        <v>6</v>
      </c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 t="s">
        <v>6</v>
      </c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 t="s">
        <v>6</v>
      </c>
      <c r="B7" s="40"/>
      <c r="C7" s="40"/>
      <c r="D7" s="40"/>
      <c r="E7" s="37"/>
      <c r="F7" s="38"/>
      <c r="G7" s="37"/>
      <c r="H7" s="34"/>
      <c r="I7" s="64" t="s">
        <v>16</v>
      </c>
      <c r="J7" s="64"/>
    </row>
    <row r="8" spans="1:10" x14ac:dyDescent="0.25">
      <c r="A8" s="31" t="s">
        <v>6</v>
      </c>
      <c r="B8" s="40"/>
      <c r="C8" s="40"/>
      <c r="D8" s="40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 t="s">
        <v>6</v>
      </c>
      <c r="B9" s="47"/>
      <c r="C9" s="47"/>
      <c r="D9" s="47"/>
      <c r="E9" s="37"/>
      <c r="F9" s="38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 t="s">
        <v>6</v>
      </c>
      <c r="B10" s="47"/>
      <c r="C10" s="47"/>
      <c r="D10" s="47"/>
      <c r="E10" s="37"/>
      <c r="F10" s="38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3"/>
      <c r="B11" s="33"/>
      <c r="C11" s="33"/>
      <c r="D11" s="33"/>
      <c r="E11" s="33"/>
      <c r="F11" s="33"/>
      <c r="G11" s="33"/>
      <c r="H11" s="44"/>
      <c r="I11" s="48" t="s">
        <v>18</v>
      </c>
      <c r="J11" s="44">
        <f>COUNTIF(H2:H13,"=Other")</f>
        <v>0</v>
      </c>
    </row>
    <row r="12" spans="1:10" x14ac:dyDescent="0.25">
      <c r="A12" s="33"/>
      <c r="B12" s="33"/>
      <c r="C12" s="33"/>
      <c r="D12" s="33"/>
      <c r="E12" s="33"/>
      <c r="F12" s="33"/>
      <c r="G12" s="33"/>
      <c r="H12" s="44"/>
      <c r="I12" s="49"/>
      <c r="J12" s="50" t="str">
        <f>IMSUB(J6,J8)</f>
        <v>0</v>
      </c>
    </row>
    <row r="13" spans="1:10" x14ac:dyDescent="0.25">
      <c r="A13" s="33"/>
      <c r="B13" s="33"/>
      <c r="C13" s="33"/>
      <c r="D13" s="33"/>
      <c r="E13" s="33"/>
      <c r="F13" s="33"/>
      <c r="G13" s="33"/>
      <c r="H13" s="44"/>
      <c r="I13" s="51" t="s">
        <v>20</v>
      </c>
      <c r="J13" s="51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</sheetData>
  <mergeCells count="2">
    <mergeCell ref="I1:J1"/>
    <mergeCell ref="I7:J7"/>
  </mergeCells>
  <conditionalFormatting sqref="A1:J13 H21:J1048576 A14:B20">
    <cfRule type="containsText" dxfId="279" priority="37" operator="containsText" text="Requested">
      <formula>NOT(ISERROR(SEARCH("Requested",A1)))</formula>
    </cfRule>
    <cfRule type="containsText" dxfId="278" priority="38" operator="containsText" text="Confirmed">
      <formula>NOT(ISERROR(SEARCH("Confirmed",A1)))</formula>
    </cfRule>
    <cfRule type="containsText" dxfId="277" priority="39" operator="containsText" text="Enrolled">
      <formula>NOT(ISERROR(SEARCH("Enrolled",A1)))</formula>
    </cfRule>
    <cfRule type="containsText" dxfId="276" priority="40" operator="containsText" text="Complete">
      <formula>NOT(ISERROR(SEARCH("Complete",A1)))</formula>
    </cfRule>
  </conditionalFormatting>
  <conditionalFormatting sqref="H1:H13 H21:H1048576">
    <cfRule type="containsText" dxfId="275" priority="17" operator="containsText" text="O">
      <formula>NOT(ISERROR(SEARCH("O",H1)))</formula>
    </cfRule>
    <cfRule type="containsText" dxfId="274" priority="18" operator="containsText" text="N">
      <formula>NOT(ISERROR(SEARCH("N",H1)))</formula>
    </cfRule>
    <cfRule type="containsText" dxfId="273" priority="19" operator="containsText" text="D">
      <formula>NOT(ISERROR(SEARCH("D",H1)))</formula>
    </cfRule>
    <cfRule type="containsText" dxfId="272" priority="20" operator="containsText" text="Y">
      <formula>NOT(ISERROR(SEARCH("Y",H1)))</formula>
    </cfRule>
  </conditionalFormatting>
  <conditionalFormatting sqref="H2:H13">
    <cfRule type="containsText" dxfId="271" priority="9" operator="containsText" text="Other">
      <formula>NOT(ISERROR(SEARCH("Other",H2)))</formula>
    </cfRule>
    <cfRule type="containsText" dxfId="270" priority="10" operator="containsText" text="Not">
      <formula>NOT(ISERROR(SEARCH("Not",H2)))</formula>
    </cfRule>
    <cfRule type="containsText" dxfId="269" priority="11" operator="containsText" text="Available">
      <formula>NOT(ISERROR(SEARCH("Available",H2)))</formula>
    </cfRule>
    <cfRule type="containsText" dxfId="268" priority="12" operator="containsText" text="Deployed">
      <formula>NOT(ISERROR(SEARCH("Deployed",H2)))</formula>
    </cfRule>
  </conditionalFormatting>
  <dataValidations xWindow="950" yWindow="206" count="2">
    <dataValidation type="list" allowBlank="1" showInputMessage="1" showErrorMessage="1" errorTitle="Error" error="Wrong Move Hero" promptTitle="Current Status" prompt="Select Course Status" sqref="G2:G10" xr:uid="{00000000-0002-0000-03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3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21"/>
  <sheetViews>
    <sheetView view="pageBreakPreview" zoomScaleNormal="100" zoomScaleSheetLayoutView="100" workbookViewId="0">
      <selection activeCell="A2" sqref="A2:H16"/>
    </sheetView>
  </sheetViews>
  <sheetFormatPr defaultColWidth="9.140625" defaultRowHeight="15.75" x14ac:dyDescent="0.25"/>
  <cols>
    <col min="1" max="1" width="8" style="30" bestFit="1" customWidth="1"/>
    <col min="2" max="2" width="13" style="30" bestFit="1" customWidth="1"/>
    <col min="3" max="3" width="10.85546875" style="30" bestFit="1" customWidth="1"/>
    <col min="4" max="4" width="8" style="30" bestFit="1" customWidth="1"/>
    <col min="5" max="5" width="12" style="30" bestFit="1" customWidth="1"/>
    <col min="6" max="6" width="17.140625" style="30" bestFit="1" customWidth="1"/>
    <col min="7" max="7" width="16.140625" style="30" bestFit="1" customWidth="1"/>
    <col min="8" max="8" width="10.5703125" style="52" bestFit="1" customWidth="1"/>
    <col min="9" max="9" width="20.5703125" style="30" bestFit="1" customWidth="1"/>
    <col min="10" max="10" width="4.8554687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12</v>
      </c>
      <c r="H1" s="29" t="s">
        <v>13</v>
      </c>
      <c r="I1" s="64" t="s">
        <v>15</v>
      </c>
      <c r="J1" s="64"/>
    </row>
    <row r="2" spans="1:10" x14ac:dyDescent="0.25">
      <c r="A2" s="31"/>
      <c r="B2" s="55"/>
      <c r="C2" s="55"/>
      <c r="D2" s="55"/>
      <c r="E2" s="55"/>
      <c r="F2" s="56"/>
      <c r="G2" s="37"/>
      <c r="H2" s="34"/>
      <c r="I2" s="35" t="s">
        <v>7</v>
      </c>
      <c r="J2" s="33">
        <f>COUNTIF(G1:G15,"=Complete")</f>
        <v>0</v>
      </c>
    </row>
    <row r="3" spans="1:10" x14ac:dyDescent="0.25">
      <c r="A3" s="31"/>
      <c r="B3" s="55"/>
      <c r="C3" s="55"/>
      <c r="D3" s="55"/>
      <c r="E3" s="55"/>
      <c r="F3" s="56"/>
      <c r="G3" s="37"/>
      <c r="H3" s="34"/>
      <c r="I3" s="36" t="s">
        <v>10</v>
      </c>
      <c r="J3" s="33">
        <f>COUNTIF(G1:G15,"=Enrolled")</f>
        <v>0</v>
      </c>
    </row>
    <row r="4" spans="1:10" x14ac:dyDescent="0.25">
      <c r="A4" s="31"/>
      <c r="B4" s="57"/>
      <c r="C4" s="40"/>
      <c r="D4" s="40"/>
      <c r="E4" s="57"/>
      <c r="F4" s="58"/>
      <c r="G4" s="37"/>
      <c r="H4" s="34"/>
      <c r="I4" s="39" t="s">
        <v>11</v>
      </c>
      <c r="J4" s="33">
        <f>COUNTIF(G1:G15,"=Confirmed")</f>
        <v>0</v>
      </c>
    </row>
    <row r="5" spans="1:10" x14ac:dyDescent="0.25">
      <c r="A5" s="31"/>
      <c r="B5" s="55"/>
      <c r="C5" s="55"/>
      <c r="D5" s="55"/>
      <c r="E5" s="55"/>
      <c r="F5" s="58"/>
      <c r="G5" s="37"/>
      <c r="H5" s="34"/>
      <c r="I5" s="41" t="s">
        <v>8</v>
      </c>
      <c r="J5" s="33">
        <f>COUNTIF(G1:G15,"=Requested")</f>
        <v>0</v>
      </c>
    </row>
    <row r="6" spans="1:10" x14ac:dyDescent="0.25">
      <c r="A6" s="31"/>
      <c r="B6" s="55"/>
      <c r="C6" s="55"/>
      <c r="D6" s="55"/>
      <c r="E6" s="55"/>
      <c r="F6" s="5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55"/>
      <c r="C7" s="55"/>
      <c r="D7" s="55"/>
      <c r="E7" s="55"/>
      <c r="F7" s="58"/>
      <c r="G7" s="37"/>
      <c r="H7" s="34"/>
      <c r="I7" s="64" t="s">
        <v>16</v>
      </c>
      <c r="J7" s="64"/>
    </row>
    <row r="8" spans="1:10" ht="15.75" customHeight="1" x14ac:dyDescent="0.25">
      <c r="A8" s="31"/>
      <c r="B8" s="55"/>
      <c r="C8" s="55"/>
      <c r="D8" s="55"/>
      <c r="E8" s="55"/>
      <c r="F8" s="58"/>
      <c r="G8" s="37"/>
      <c r="H8" s="34"/>
      <c r="I8" s="43" t="s">
        <v>17</v>
      </c>
      <c r="J8" s="44">
        <f>COUNTIF(H2:H15,"=Deployed")</f>
        <v>0</v>
      </c>
    </row>
    <row r="9" spans="1:10" ht="15.75" customHeight="1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COUNTIF(H2:H15,"=Available")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7"/>
      <c r="H10" s="34"/>
      <c r="I10" s="46" t="s">
        <v>19</v>
      </c>
      <c r="J10" s="44">
        <f>COUNTIF(H2:H15,"=Not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7"/>
      <c r="H11" s="34"/>
      <c r="I11" s="48" t="s">
        <v>18</v>
      </c>
      <c r="J11" s="44">
        <f>COUNTIF(H2:H15,"=Other")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7"/>
      <c r="H13" s="34"/>
      <c r="I13" s="60" t="s">
        <v>20</v>
      </c>
      <c r="J13" s="60">
        <f>COUNTIF(H2:H15,"=Available")</f>
        <v>0</v>
      </c>
    </row>
    <row r="14" spans="1:10" x14ac:dyDescent="0.25">
      <c r="A14" s="31"/>
      <c r="B14" s="33"/>
      <c r="C14" s="33"/>
      <c r="D14" s="33"/>
      <c r="E14" s="33"/>
      <c r="F14" s="59"/>
      <c r="G14" s="37"/>
      <c r="H14" s="44"/>
    </row>
    <row r="15" spans="1:10" x14ac:dyDescent="0.25">
      <c r="A15" s="31"/>
      <c r="B15" s="33"/>
      <c r="C15" s="33"/>
      <c r="D15" s="33"/>
      <c r="E15" s="33"/>
      <c r="F15" s="59"/>
      <c r="G15" s="37"/>
      <c r="H15" s="44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</sheetData>
  <mergeCells count="2">
    <mergeCell ref="I1:J1"/>
    <mergeCell ref="I7:J7"/>
  </mergeCells>
  <conditionalFormatting sqref="J14:J15 I1:J6 I13:I15 A16:B20 I10:I11 J10:J12 A1:G15">
    <cfRule type="containsText" dxfId="267" priority="9" operator="containsText" text="Requested">
      <formula>NOT(ISERROR(SEARCH("Requested",A1)))</formula>
    </cfRule>
    <cfRule type="containsText" dxfId="266" priority="10" operator="containsText" text="Confirmed">
      <formula>NOT(ISERROR(SEARCH("Confirmed",A1)))</formula>
    </cfRule>
    <cfRule type="containsText" dxfId="265" priority="11" operator="containsText" text="Enrolled">
      <formula>NOT(ISERROR(SEARCH("Enrolled",A1)))</formula>
    </cfRule>
    <cfRule type="containsText" dxfId="264" priority="12" operator="containsText" text="Complete">
      <formula>NOT(ISERROR(SEARCH("Complete",A1)))</formula>
    </cfRule>
  </conditionalFormatting>
  <conditionalFormatting sqref="H2:H15">
    <cfRule type="containsText" dxfId="263" priority="1" operator="containsText" text="Other">
      <formula>NOT(ISERROR(SEARCH("Other",H2)))</formula>
    </cfRule>
    <cfRule type="containsText" dxfId="262" priority="2" operator="containsText" text="Not">
      <formula>NOT(ISERROR(SEARCH("Not",H2)))</formula>
    </cfRule>
    <cfRule type="containsText" dxfId="261" priority="3" operator="containsText" text="Available">
      <formula>NOT(ISERROR(SEARCH("Available",H2)))</formula>
    </cfRule>
    <cfRule type="containsText" dxfId="260" priority="4" operator="containsText" text="Deployed">
      <formula>NOT(ISERROR(SEARCH("Deployed",H2)))</formula>
    </cfRule>
  </conditionalFormatting>
  <dataValidations xWindow="743" yWindow="437" count="2">
    <dataValidation type="list" allowBlank="1" showInputMessage="1" showErrorMessage="1" errorTitle="Error" error="Wrong Move Hero" promptTitle="Current Status" prompt="Select Course Status" sqref="G2:G15" xr:uid="{00000000-0002-0000-0400-000000000000}">
      <formula1>Status</formula1>
    </dataValidation>
    <dataValidation type="list" allowBlank="1" showInputMessage="1" showErrorMessage="1" errorTitle="Error" error="Wrong Move Hero!" promptTitle="Soldier Status" prompt="Choose Status" sqref="H2:H15" xr:uid="{00000000-0002-0000-0400-000001000000}">
      <formula1>$I$8:$I$11</formula1>
    </dataValidation>
  </dataValidations>
  <printOptions horizontalCentered="1" verticalCentered="1"/>
  <pageMargins left="0.2" right="0.2" top="0.75" bottom="0.75" header="0.3" footer="0.3"/>
  <pageSetup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J23"/>
  <sheetViews>
    <sheetView view="pageBreakPreview" zoomScale="80" zoomScaleNormal="100" zoomScaleSheetLayoutView="80" workbookViewId="0">
      <selection activeCell="N13" sqref="N13"/>
    </sheetView>
  </sheetViews>
  <sheetFormatPr defaultColWidth="9.140625" defaultRowHeight="15.75" x14ac:dyDescent="0.25"/>
  <cols>
    <col min="1" max="1" width="8" style="30" bestFit="1" customWidth="1"/>
    <col min="2" max="2" width="13.42578125" style="30" bestFit="1" customWidth="1"/>
    <col min="3" max="3" width="10.140625" style="30" bestFit="1" customWidth="1"/>
    <col min="4" max="4" width="8" style="30" bestFit="1" customWidth="1"/>
    <col min="5" max="5" width="10.85546875" style="30" bestFit="1" customWidth="1"/>
    <col min="6" max="6" width="13.28515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55"/>
      <c r="C2" s="55"/>
      <c r="D2" s="55"/>
      <c r="E2" s="55"/>
      <c r="F2" s="55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55"/>
      <c r="C3" s="55"/>
      <c r="D3" s="55"/>
      <c r="E3" s="55"/>
      <c r="F3" s="55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55"/>
      <c r="C4" s="55"/>
      <c r="D4" s="55"/>
      <c r="E4" s="55"/>
      <c r="F4" s="55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55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55"/>
      <c r="C6" s="55"/>
      <c r="D6" s="55"/>
      <c r="E6" s="55"/>
      <c r="F6" s="55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55"/>
      <c r="C7" s="55"/>
      <c r="D7" s="55"/>
      <c r="E7" s="55"/>
      <c r="F7" s="55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55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3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  <row r="23" spans="8:8" x14ac:dyDescent="0.25">
      <c r="H23" s="30"/>
    </row>
  </sheetData>
  <mergeCells count="2">
    <mergeCell ref="I1:J1"/>
    <mergeCell ref="I7:J7"/>
  </mergeCells>
  <conditionalFormatting sqref="A1:G13 A14:B22 I1:J13">
    <cfRule type="containsText" dxfId="259" priority="9" operator="containsText" text="Requested">
      <formula>NOT(ISERROR(SEARCH("Requested",A1)))</formula>
    </cfRule>
    <cfRule type="containsText" dxfId="258" priority="10" operator="containsText" text="Confirmed">
      <formula>NOT(ISERROR(SEARCH("Confirmed",A1)))</formula>
    </cfRule>
    <cfRule type="containsText" dxfId="257" priority="11" operator="containsText" text="Enrolled">
      <formula>NOT(ISERROR(SEARCH("Enrolled",A1)))</formula>
    </cfRule>
    <cfRule type="containsText" dxfId="256" priority="12" operator="containsText" text="Complete">
      <formula>NOT(ISERROR(SEARCH("Complete",A1)))</formula>
    </cfRule>
  </conditionalFormatting>
  <conditionalFormatting sqref="B14:B21">
    <cfRule type="containsText" dxfId="255" priority="5" operator="containsText" text="Requested">
      <formula>NOT(ISERROR(SEARCH("Requested",B14)))</formula>
    </cfRule>
    <cfRule type="containsText" dxfId="254" priority="6" operator="containsText" text="Confirmed">
      <formula>NOT(ISERROR(SEARCH("Confirmed",B14)))</formula>
    </cfRule>
    <cfRule type="containsText" dxfId="253" priority="7" operator="containsText" text="Enrolled">
      <formula>NOT(ISERROR(SEARCH("Enrolled",B14)))</formula>
    </cfRule>
    <cfRule type="containsText" dxfId="252" priority="8" operator="containsText" text="Complete">
      <formula>NOT(ISERROR(SEARCH("Complete",B14)))</formula>
    </cfRule>
  </conditionalFormatting>
  <conditionalFormatting sqref="H2:H13">
    <cfRule type="containsText" dxfId="251" priority="1" operator="containsText" text="Other">
      <formula>NOT(ISERROR(SEARCH("Other",H2)))</formula>
    </cfRule>
    <cfRule type="containsText" dxfId="250" priority="2" operator="containsText" text="Not">
      <formula>NOT(ISERROR(SEARCH("Not",H2)))</formula>
    </cfRule>
    <cfRule type="containsText" dxfId="249" priority="3" operator="containsText" text="Available">
      <formula>NOT(ISERROR(SEARCH("Available",H2)))</formula>
    </cfRule>
    <cfRule type="containsText" dxfId="248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9" xr:uid="{00000000-0002-0000-05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500-000001000000}">
      <formula1>$I$8:$I$11</formula1>
    </dataValidation>
  </dataValidations>
  <pageMargins left="0.7" right="0.7" top="0.75" bottom="0.75" header="0.3" footer="0.3"/>
  <pageSetup scale="8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22"/>
  <sheetViews>
    <sheetView view="pageBreakPreview" zoomScale="78" zoomScaleNormal="100" zoomScaleSheetLayoutView="78" workbookViewId="0">
      <selection activeCell="T15" sqref="T15"/>
    </sheetView>
  </sheetViews>
  <sheetFormatPr defaultColWidth="9.140625" defaultRowHeight="15.75" x14ac:dyDescent="0.25"/>
  <cols>
    <col min="1" max="1" width="8" style="30" bestFit="1" customWidth="1"/>
    <col min="2" max="2" width="9.7109375" style="30" bestFit="1" customWidth="1"/>
    <col min="3" max="3" width="9.85546875" style="30" bestFit="1" customWidth="1"/>
    <col min="4" max="4" width="8" style="30" bestFit="1" customWidth="1"/>
    <col min="5" max="5" width="21.5703125" style="30" bestFit="1" customWidth="1"/>
    <col min="6" max="6" width="14.140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57"/>
      <c r="C2" s="40"/>
      <c r="D2" s="40"/>
      <c r="E2" s="57"/>
      <c r="F2" s="5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55"/>
      <c r="C3" s="55"/>
      <c r="D3" s="55"/>
      <c r="E3" s="55"/>
      <c r="F3" s="5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55"/>
      <c r="C4" s="55"/>
      <c r="D4" s="55"/>
      <c r="E4" s="55"/>
      <c r="F4" s="5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5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55"/>
      <c r="C6" s="55"/>
      <c r="D6" s="55"/>
      <c r="E6" s="55"/>
      <c r="F6" s="5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55"/>
      <c r="C7" s="55"/>
      <c r="D7" s="55"/>
      <c r="E7" s="55"/>
      <c r="F7" s="56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56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247" priority="13" operator="containsText" text="Requested">
      <formula>NOT(ISERROR(SEARCH("Requested",A1)))</formula>
    </cfRule>
    <cfRule type="containsText" dxfId="246" priority="14" operator="containsText" text="Confirmed">
      <formula>NOT(ISERROR(SEARCH("Confirmed",A1)))</formula>
    </cfRule>
    <cfRule type="containsText" dxfId="245" priority="15" operator="containsText" text="Enrolled">
      <formula>NOT(ISERROR(SEARCH("Enrolled",A1)))</formula>
    </cfRule>
    <cfRule type="containsText" dxfId="244" priority="16" operator="containsText" text="Complete">
      <formula>NOT(ISERROR(SEARCH("Complete",A1)))</formula>
    </cfRule>
  </conditionalFormatting>
  <conditionalFormatting sqref="B14:B21">
    <cfRule type="containsText" dxfId="243" priority="5" operator="containsText" text="Requested">
      <formula>NOT(ISERROR(SEARCH("Requested",B14)))</formula>
    </cfRule>
    <cfRule type="containsText" dxfId="242" priority="6" operator="containsText" text="Confirmed">
      <formula>NOT(ISERROR(SEARCH("Confirmed",B14)))</formula>
    </cfRule>
    <cfRule type="containsText" dxfId="241" priority="7" operator="containsText" text="Enrolled">
      <formula>NOT(ISERROR(SEARCH("Enrolled",B14)))</formula>
    </cfRule>
    <cfRule type="containsText" dxfId="240" priority="8" operator="containsText" text="Complete">
      <formula>NOT(ISERROR(SEARCH("Complete",B14)))</formula>
    </cfRule>
  </conditionalFormatting>
  <conditionalFormatting sqref="H2:H13">
    <cfRule type="containsText" dxfId="239" priority="1" operator="containsText" text="Other">
      <formula>NOT(ISERROR(SEARCH("Other",H2)))</formula>
    </cfRule>
    <cfRule type="containsText" dxfId="238" priority="2" operator="containsText" text="Not">
      <formula>NOT(ISERROR(SEARCH("Not",H2)))</formula>
    </cfRule>
    <cfRule type="containsText" dxfId="237" priority="3" operator="containsText" text="Available">
      <formula>NOT(ISERROR(SEARCH("Available",H2)))</formula>
    </cfRule>
    <cfRule type="containsText" dxfId="236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6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600-000001000000}">
      <formula1>$I$8:$I$11</formula1>
    </dataValidation>
  </dataValidations>
  <pageMargins left="0.7" right="0.7" top="0.75" bottom="0.75" header="0.3" footer="0.3"/>
  <pageSetup scale="7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27"/>
  <sheetViews>
    <sheetView view="pageBreakPreview" zoomScale="90" zoomScaleNormal="100" zoomScaleSheetLayoutView="90" workbookViewId="0">
      <selection activeCell="A2" sqref="A2"/>
    </sheetView>
  </sheetViews>
  <sheetFormatPr defaultColWidth="9.140625" defaultRowHeight="15.75" x14ac:dyDescent="0.25"/>
  <cols>
    <col min="1" max="1" width="8" style="30" bestFit="1" customWidth="1"/>
    <col min="2" max="2" width="11.85546875" style="30" bestFit="1" customWidth="1"/>
    <col min="3" max="3" width="13.28515625" style="30" bestFit="1" customWidth="1"/>
    <col min="4" max="4" width="8" style="30" bestFit="1" customWidth="1"/>
    <col min="5" max="5" width="17.28515625" style="30" bestFit="1" customWidth="1"/>
    <col min="6" max="6" width="17.140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4.8554687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55"/>
      <c r="C2" s="55"/>
      <c r="D2" s="55"/>
      <c r="E2" s="55"/>
      <c r="F2" s="55"/>
      <c r="G2" s="37"/>
      <c r="H2" s="34"/>
      <c r="I2" s="35" t="s">
        <v>7</v>
      </c>
      <c r="J2" s="33">
        <f>COUNTIF(G1:G27,"=Complete")</f>
        <v>0</v>
      </c>
    </row>
    <row r="3" spans="1:10" x14ac:dyDescent="0.25">
      <c r="A3" s="31"/>
      <c r="B3" s="55"/>
      <c r="C3" s="55"/>
      <c r="D3" s="55"/>
      <c r="E3" s="55"/>
      <c r="F3" s="55"/>
      <c r="G3" s="37"/>
      <c r="H3" s="34"/>
      <c r="I3" s="36" t="s">
        <v>10</v>
      </c>
      <c r="J3" s="33">
        <f>COUNTIF(G1:G16,"=Enrolled")</f>
        <v>0</v>
      </c>
    </row>
    <row r="4" spans="1:10" x14ac:dyDescent="0.25">
      <c r="A4" s="31"/>
      <c r="B4" s="37"/>
      <c r="C4" s="37"/>
      <c r="D4" s="37"/>
      <c r="E4" s="55"/>
      <c r="F4" s="38"/>
      <c r="G4" s="37"/>
      <c r="H4" s="34"/>
      <c r="I4" s="39" t="s">
        <v>11</v>
      </c>
      <c r="J4" s="33">
        <f>COUNTIF(G1:G16,"=Confirmed")</f>
        <v>0</v>
      </c>
    </row>
    <row r="5" spans="1:10" x14ac:dyDescent="0.25">
      <c r="A5" s="31"/>
      <c r="B5" s="37"/>
      <c r="C5" s="37"/>
      <c r="D5" s="37"/>
      <c r="E5" s="55"/>
      <c r="F5" s="38"/>
      <c r="G5" s="37"/>
      <c r="H5" s="34"/>
      <c r="I5" s="41" t="s">
        <v>8</v>
      </c>
      <c r="J5" s="33">
        <f>COUNTIF(G1:G16,"=Requested")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55"/>
      <c r="G8" s="37"/>
      <c r="H8" s="34"/>
      <c r="I8" s="43" t="s">
        <v>17</v>
      </c>
      <c r="J8" s="44">
        <f>COUNTIF(H2:H20,"=Deployed")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COUNTIF(H2:H27,"=Available")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COUNTIF(H2:H20,"=Not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COUNTIF(H2:H20,"=Other")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44"/>
      <c r="I12" s="49"/>
      <c r="J12" s="50" t="str">
        <f>IMSUB(J6,J8)</f>
        <v>0</v>
      </c>
    </row>
    <row r="13" spans="1:10" x14ac:dyDescent="0.25">
      <c r="A13" s="33"/>
      <c r="B13" s="33"/>
      <c r="C13" s="33"/>
      <c r="D13" s="33"/>
      <c r="E13" s="33"/>
      <c r="F13" s="33"/>
      <c r="G13" s="37"/>
      <c r="H13" s="44"/>
      <c r="I13" s="60" t="s">
        <v>20</v>
      </c>
      <c r="J13" s="60">
        <f>COUNTIF(H2:H20,"=Available")</f>
        <v>0</v>
      </c>
    </row>
    <row r="14" spans="1:10" x14ac:dyDescent="0.25">
      <c r="A14" s="33"/>
      <c r="B14" s="33"/>
      <c r="C14" s="33"/>
      <c r="D14" s="33"/>
      <c r="E14" s="33"/>
      <c r="F14" s="33"/>
      <c r="G14" s="37"/>
      <c r="H14" s="44"/>
    </row>
    <row r="15" spans="1:10" x14ac:dyDescent="0.25">
      <c r="A15" s="33"/>
      <c r="B15" s="33"/>
      <c r="C15" s="33"/>
      <c r="D15" s="33"/>
      <c r="E15" s="33"/>
      <c r="F15" s="33"/>
      <c r="G15" s="37"/>
      <c r="H15" s="44"/>
    </row>
    <row r="16" spans="1:10" x14ac:dyDescent="0.25">
      <c r="A16" s="33"/>
      <c r="B16" s="33"/>
      <c r="C16" s="33"/>
      <c r="D16" s="33"/>
      <c r="E16" s="33"/>
      <c r="F16" s="33"/>
      <c r="G16" s="37"/>
      <c r="H16" s="44"/>
    </row>
    <row r="17" spans="1:8" x14ac:dyDescent="0.25">
      <c r="A17" s="33"/>
      <c r="B17" s="33"/>
      <c r="C17" s="33"/>
      <c r="D17" s="33"/>
      <c r="E17" s="33"/>
      <c r="F17" s="33"/>
      <c r="G17" s="37"/>
      <c r="H17" s="44"/>
    </row>
    <row r="18" spans="1:8" x14ac:dyDescent="0.25">
      <c r="A18" s="33"/>
      <c r="B18" s="33"/>
      <c r="C18" s="33"/>
      <c r="D18" s="33"/>
      <c r="E18" s="33"/>
      <c r="F18" s="33"/>
      <c r="G18" s="37"/>
      <c r="H18" s="44"/>
    </row>
    <row r="19" spans="1:8" x14ac:dyDescent="0.25">
      <c r="A19" s="33"/>
      <c r="B19" s="33"/>
      <c r="C19" s="33"/>
      <c r="D19" s="33"/>
      <c r="E19" s="33"/>
      <c r="F19" s="33"/>
      <c r="G19" s="37"/>
      <c r="H19" s="44"/>
    </row>
    <row r="20" spans="1:8" x14ac:dyDescent="0.25">
      <c r="A20" s="33"/>
      <c r="B20" s="33"/>
      <c r="C20" s="33"/>
      <c r="D20" s="33"/>
      <c r="E20" s="33"/>
      <c r="F20" s="33"/>
      <c r="G20" s="37"/>
      <c r="H20" s="44"/>
    </row>
    <row r="21" spans="1:8" x14ac:dyDescent="0.25">
      <c r="A21" s="33"/>
      <c r="B21" s="33"/>
      <c r="C21" s="33"/>
      <c r="D21" s="33"/>
      <c r="E21" s="33"/>
      <c r="F21" s="33"/>
      <c r="G21" s="37"/>
      <c r="H21" s="44"/>
    </row>
    <row r="22" spans="1:8" x14ac:dyDescent="0.25">
      <c r="A22" s="33"/>
      <c r="B22" s="33"/>
      <c r="C22" s="33"/>
      <c r="D22" s="33"/>
      <c r="E22" s="33"/>
      <c r="F22" s="33"/>
      <c r="G22" s="37"/>
      <c r="H22" s="44"/>
    </row>
    <row r="23" spans="1:8" x14ac:dyDescent="0.25">
      <c r="A23" s="33"/>
      <c r="B23" s="33"/>
      <c r="C23" s="33"/>
      <c r="D23" s="33"/>
      <c r="E23" s="33"/>
      <c r="F23" s="33"/>
      <c r="G23" s="37"/>
      <c r="H23" s="44"/>
    </row>
    <row r="24" spans="1:8" x14ac:dyDescent="0.25">
      <c r="A24" s="33"/>
      <c r="B24" s="33"/>
      <c r="C24" s="33"/>
      <c r="D24" s="33"/>
      <c r="E24" s="33"/>
      <c r="F24" s="33"/>
      <c r="G24" s="37"/>
      <c r="H24" s="44"/>
    </row>
    <row r="25" spans="1:8" x14ac:dyDescent="0.25">
      <c r="A25" s="33"/>
      <c r="B25" s="33"/>
      <c r="C25" s="33"/>
      <c r="D25" s="33"/>
      <c r="E25" s="33"/>
      <c r="F25" s="33"/>
      <c r="G25" s="37"/>
      <c r="H25" s="44"/>
    </row>
    <row r="26" spans="1:8" x14ac:dyDescent="0.25">
      <c r="A26" s="33"/>
      <c r="B26" s="33"/>
      <c r="C26" s="33"/>
      <c r="D26" s="33"/>
      <c r="E26" s="33"/>
      <c r="F26" s="33"/>
      <c r="G26" s="37"/>
      <c r="H26" s="44"/>
    </row>
    <row r="27" spans="1:8" x14ac:dyDescent="0.25">
      <c r="A27" s="33"/>
      <c r="B27" s="33"/>
      <c r="C27" s="33"/>
      <c r="D27" s="33"/>
      <c r="E27" s="33"/>
      <c r="F27" s="33"/>
      <c r="G27" s="37"/>
      <c r="H27" s="44"/>
    </row>
  </sheetData>
  <mergeCells count="2">
    <mergeCell ref="I1:J1"/>
    <mergeCell ref="I7:J7"/>
  </mergeCells>
  <conditionalFormatting sqref="A1:F20 I1:J22 G1:G27 E14:F27 A14:A27">
    <cfRule type="containsText" dxfId="235" priority="17" operator="containsText" text="Requested">
      <formula>NOT(ISERROR(SEARCH("Requested",A1)))</formula>
    </cfRule>
    <cfRule type="containsText" dxfId="234" priority="18" operator="containsText" text="Confirmed">
      <formula>NOT(ISERROR(SEARCH("Confirmed",A1)))</formula>
    </cfRule>
    <cfRule type="containsText" dxfId="233" priority="19" operator="containsText" text="Enrolled">
      <formula>NOT(ISERROR(SEARCH("Enrolled",A1)))</formula>
    </cfRule>
    <cfRule type="containsText" dxfId="232" priority="20" operator="containsText" text="Complete">
      <formula>NOT(ISERROR(SEARCH("Complete",A1)))</formula>
    </cfRule>
  </conditionalFormatting>
  <conditionalFormatting sqref="H2:H27">
    <cfRule type="containsText" dxfId="231" priority="1" operator="containsText" text="Other">
      <formula>NOT(ISERROR(SEARCH("Other",H2)))</formula>
    </cfRule>
    <cfRule type="containsText" dxfId="230" priority="2" operator="containsText" text="Not">
      <formula>NOT(ISERROR(SEARCH("Not",H2)))</formula>
    </cfRule>
    <cfRule type="containsText" dxfId="229" priority="3" operator="containsText" text="Available">
      <formula>NOT(ISERROR(SEARCH("Available",H2)))</formula>
    </cfRule>
    <cfRule type="containsText" dxfId="228" priority="4" operator="containsText" text="Deployed">
      <formula>NOT(ISERROR(SEARCH("Deployed",H2)))</formula>
    </cfRule>
  </conditionalFormatting>
  <dataValidations xWindow="1132" yWindow="515" count="2">
    <dataValidation type="list" allowBlank="1" showInputMessage="1" showErrorMessage="1" errorTitle="Error" error="Wrong Move Hero" promptTitle="Current Status" prompt="Select Course Status" sqref="G2:G27" xr:uid="{00000000-0002-0000-0700-000000000000}">
      <formula1>Status</formula1>
    </dataValidation>
    <dataValidation type="list" allowBlank="1" showInputMessage="1" showErrorMessage="1" errorTitle="Error" error="Wrong Move Hero!" promptTitle="Soldier Status" prompt="Choose Status" sqref="H2:H27" xr:uid="{00000000-0002-0000-0700-000001000000}">
      <formula1>$I$8:$I$11</formula1>
    </dataValidation>
  </dataValidations>
  <pageMargins left="0.7" right="0.7" top="0.75" bottom="0.75" header="0.3" footer="0.3"/>
  <pageSetup scale="68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22"/>
  <sheetViews>
    <sheetView view="pageBreakPreview" zoomScaleNormal="100" zoomScaleSheetLayoutView="100" workbookViewId="0">
      <selection activeCell="A2" sqref="A2:H9"/>
    </sheetView>
  </sheetViews>
  <sheetFormatPr defaultColWidth="9.140625" defaultRowHeight="15.75" x14ac:dyDescent="0.25"/>
  <cols>
    <col min="1" max="1" width="8" style="30" bestFit="1" customWidth="1"/>
    <col min="2" max="2" width="9.7109375" style="30" bestFit="1" customWidth="1"/>
    <col min="3" max="3" width="10.42578125" style="30" bestFit="1" customWidth="1"/>
    <col min="4" max="4" width="8" style="30" bestFit="1" customWidth="1"/>
    <col min="5" max="5" width="10.85546875" style="30" bestFit="1" customWidth="1"/>
    <col min="6" max="6" width="13.57031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55"/>
      <c r="C2" s="55"/>
      <c r="D2" s="55"/>
      <c r="E2" s="55"/>
      <c r="F2" s="61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227" priority="17" operator="containsText" text="Requested">
      <formula>NOT(ISERROR(SEARCH("Requested",A1)))</formula>
    </cfRule>
    <cfRule type="containsText" dxfId="226" priority="18" operator="containsText" text="Confirmed">
      <formula>NOT(ISERROR(SEARCH("Confirmed",A1)))</formula>
    </cfRule>
    <cfRule type="containsText" dxfId="225" priority="19" operator="containsText" text="Enrolled">
      <formula>NOT(ISERROR(SEARCH("Enrolled",A1)))</formula>
    </cfRule>
    <cfRule type="containsText" dxfId="224" priority="20" operator="containsText" text="Complete">
      <formula>NOT(ISERROR(SEARCH("Complete",A1)))</formula>
    </cfRule>
  </conditionalFormatting>
  <conditionalFormatting sqref="B14:B21">
    <cfRule type="containsText" dxfId="223" priority="5" operator="containsText" text="Requested">
      <formula>NOT(ISERROR(SEARCH("Requested",B14)))</formula>
    </cfRule>
    <cfRule type="containsText" dxfId="222" priority="6" operator="containsText" text="Confirmed">
      <formula>NOT(ISERROR(SEARCH("Confirmed",B14)))</formula>
    </cfRule>
    <cfRule type="containsText" dxfId="221" priority="7" operator="containsText" text="Enrolled">
      <formula>NOT(ISERROR(SEARCH("Enrolled",B14)))</formula>
    </cfRule>
    <cfRule type="containsText" dxfId="220" priority="8" operator="containsText" text="Complete">
      <formula>NOT(ISERROR(SEARCH("Complete",B14)))</formula>
    </cfRule>
  </conditionalFormatting>
  <conditionalFormatting sqref="H2:H13">
    <cfRule type="containsText" dxfId="219" priority="1" operator="containsText" text="Other">
      <formula>NOT(ISERROR(SEARCH("Other",H2)))</formula>
    </cfRule>
    <cfRule type="containsText" dxfId="218" priority="2" operator="containsText" text="Not">
      <formula>NOT(ISERROR(SEARCH("Not",H2)))</formula>
    </cfRule>
    <cfRule type="containsText" dxfId="217" priority="3" operator="containsText" text="Available">
      <formula>NOT(ISERROR(SEARCH("Available",H2)))</formula>
    </cfRule>
    <cfRule type="containsText" dxfId="216" priority="4" operator="containsText" text="Deployed">
      <formula>NOT(ISERROR(SEARCH("Deployed",H2)))</formula>
    </cfRule>
  </conditionalFormatting>
  <dataValidations xWindow="998" yWindow="199" count="2">
    <dataValidation type="list" allowBlank="1" showInputMessage="1" showErrorMessage="1" errorTitle="Error" error="Wrong Move Hero" promptTitle="Current Status" prompt="Select Course Status" sqref="G2:G13" xr:uid="{00000000-0002-0000-08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800-000001000000}">
      <formula1>$I$8:$I$11</formula1>
    </dataValidation>
  </dataValidations>
  <pageMargins left="0.7" right="0.7" top="0.75" bottom="0.75" header="0.3" footer="0.3"/>
  <pageSetup scale="98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23"/>
  <sheetViews>
    <sheetView view="pageBreakPreview" zoomScale="78" zoomScaleNormal="100" zoomScaleSheetLayoutView="78" workbookViewId="0">
      <selection activeCell="A2" sqref="A2:H7"/>
    </sheetView>
  </sheetViews>
  <sheetFormatPr defaultColWidth="9.140625" defaultRowHeight="15.75" x14ac:dyDescent="0.25"/>
  <cols>
    <col min="1" max="1" width="8" style="30" bestFit="1" customWidth="1"/>
    <col min="2" max="2" width="9.7109375" style="30" bestFit="1" customWidth="1"/>
    <col min="3" max="3" width="9.85546875" style="30" bestFit="1" customWidth="1"/>
    <col min="4" max="4" width="8" style="30" bestFit="1" customWidth="1"/>
    <col min="5" max="5" width="14.7109375" style="30" bestFit="1" customWidth="1"/>
    <col min="6" max="6" width="14.140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40"/>
      <c r="C3" s="40"/>
      <c r="D3" s="40"/>
      <c r="E3" s="40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  <row r="23" spans="8:8" x14ac:dyDescent="0.25">
      <c r="H23" s="30"/>
    </row>
  </sheetData>
  <mergeCells count="2">
    <mergeCell ref="I1:J1"/>
    <mergeCell ref="I7:J7"/>
  </mergeCells>
  <conditionalFormatting sqref="A1:G13 A14:B22 I1:J13">
    <cfRule type="containsText" dxfId="215" priority="17" operator="containsText" text="Requested">
      <formula>NOT(ISERROR(SEARCH("Requested",A1)))</formula>
    </cfRule>
    <cfRule type="containsText" dxfId="214" priority="18" operator="containsText" text="Confirmed">
      <formula>NOT(ISERROR(SEARCH("Confirmed",A1)))</formula>
    </cfRule>
    <cfRule type="containsText" dxfId="213" priority="19" operator="containsText" text="Enrolled">
      <formula>NOT(ISERROR(SEARCH("Enrolled",A1)))</formula>
    </cfRule>
    <cfRule type="containsText" dxfId="212" priority="20" operator="containsText" text="Complete">
      <formula>NOT(ISERROR(SEARCH("Complete",A1)))</formula>
    </cfRule>
  </conditionalFormatting>
  <conditionalFormatting sqref="B14:B21">
    <cfRule type="containsText" dxfId="211" priority="5" operator="containsText" text="Requested">
      <formula>NOT(ISERROR(SEARCH("Requested",B14)))</formula>
    </cfRule>
    <cfRule type="containsText" dxfId="210" priority="6" operator="containsText" text="Confirmed">
      <formula>NOT(ISERROR(SEARCH("Confirmed",B14)))</formula>
    </cfRule>
    <cfRule type="containsText" dxfId="209" priority="7" operator="containsText" text="Enrolled">
      <formula>NOT(ISERROR(SEARCH("Enrolled",B14)))</formula>
    </cfRule>
    <cfRule type="containsText" dxfId="208" priority="8" operator="containsText" text="Complete">
      <formula>NOT(ISERROR(SEARCH("Complete",B14)))</formula>
    </cfRule>
  </conditionalFormatting>
  <conditionalFormatting sqref="H2:H13">
    <cfRule type="containsText" dxfId="207" priority="1" operator="containsText" text="Other">
      <formula>NOT(ISERROR(SEARCH("Other",H2)))</formula>
    </cfRule>
    <cfRule type="containsText" dxfId="206" priority="2" operator="containsText" text="Not">
      <formula>NOT(ISERROR(SEARCH("Not",H2)))</formula>
    </cfRule>
    <cfRule type="containsText" dxfId="205" priority="3" operator="containsText" text="Available">
      <formula>NOT(ISERROR(SEARCH("Available",H2)))</formula>
    </cfRule>
    <cfRule type="containsText" dxfId="204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9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900-000001000000}">
      <formula1>$I$8:$I$11</formula1>
    </dataValidation>
  </dataValidations>
  <pageMargins left="0.7" right="0.7" top="0.75" bottom="0.75" header="0.3" footer="0.3"/>
  <pageSetup scale="7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23"/>
  <sheetViews>
    <sheetView view="pageBreakPreview" zoomScaleNormal="100" zoomScaleSheetLayoutView="100" workbookViewId="0">
      <selection activeCell="A2" sqref="A2:H8"/>
    </sheetView>
  </sheetViews>
  <sheetFormatPr defaultColWidth="9.140625" defaultRowHeight="15.75" x14ac:dyDescent="0.25"/>
  <cols>
    <col min="1" max="1" width="8" style="2" bestFit="1" customWidth="1"/>
    <col min="2" max="2" width="10.140625" style="2" bestFit="1" customWidth="1"/>
    <col min="3" max="3" width="9.85546875" style="2" bestFit="1" customWidth="1"/>
    <col min="4" max="4" width="8" style="2" bestFit="1" customWidth="1"/>
    <col min="5" max="5" width="13" style="2" bestFit="1" customWidth="1"/>
    <col min="6" max="6" width="14.42578125" style="2" bestFit="1" customWidth="1"/>
    <col min="7" max="7" width="11.28515625" style="2" bestFit="1" customWidth="1"/>
    <col min="8" max="8" width="10.5703125" style="16" bestFit="1" customWidth="1"/>
    <col min="9" max="9" width="20.5703125" style="2" bestFit="1" customWidth="1"/>
    <col min="10" max="10" width="3.42578125" style="2" bestFit="1" customWidth="1"/>
    <col min="11" max="16384" width="9.140625" style="2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1" t="s">
        <v>4</v>
      </c>
      <c r="G1" s="3" t="s">
        <v>5</v>
      </c>
      <c r="H1" s="24" t="s">
        <v>13</v>
      </c>
      <c r="I1" s="65" t="s">
        <v>15</v>
      </c>
      <c r="J1" s="65"/>
    </row>
    <row r="2" spans="1:10" x14ac:dyDescent="0.25">
      <c r="A2" s="4"/>
      <c r="B2" s="6"/>
      <c r="C2" s="6"/>
      <c r="D2" s="6"/>
      <c r="E2" s="6"/>
      <c r="F2" s="7"/>
      <c r="G2" s="6"/>
      <c r="H2" s="25"/>
      <c r="I2" s="8" t="s">
        <v>7</v>
      </c>
      <c r="J2" s="5">
        <f>COUNTIF(G1:G13,"=Complete")</f>
        <v>0</v>
      </c>
    </row>
    <row r="3" spans="1:10" x14ac:dyDescent="0.25">
      <c r="A3" s="4"/>
      <c r="B3" s="11"/>
      <c r="C3" s="11"/>
      <c r="D3" s="11"/>
      <c r="E3" s="11"/>
      <c r="F3" s="7"/>
      <c r="G3" s="6"/>
      <c r="H3" s="25"/>
      <c r="I3" s="9" t="s">
        <v>10</v>
      </c>
      <c r="J3" s="5">
        <f>COUNTIF(G1:G13,"=Enrolled")</f>
        <v>0</v>
      </c>
    </row>
    <row r="4" spans="1:10" x14ac:dyDescent="0.25">
      <c r="A4" s="4"/>
      <c r="B4" s="6"/>
      <c r="C4" s="6"/>
      <c r="D4" s="6"/>
      <c r="E4" s="6"/>
      <c r="F4" s="7"/>
      <c r="G4" s="6"/>
      <c r="H4" s="25"/>
      <c r="I4" s="10" t="s">
        <v>11</v>
      </c>
      <c r="J4" s="5">
        <f>COUNTIF(G1:G13,"=Confirmed")</f>
        <v>0</v>
      </c>
    </row>
    <row r="5" spans="1:10" x14ac:dyDescent="0.25">
      <c r="A5" s="4"/>
      <c r="B5" s="14"/>
      <c r="C5" s="14"/>
      <c r="D5" s="14"/>
      <c r="E5" s="14"/>
      <c r="F5" s="15"/>
      <c r="G5" s="6"/>
      <c r="H5" s="25"/>
      <c r="I5" s="12" t="s">
        <v>8</v>
      </c>
      <c r="J5" s="5">
        <f>COUNTIF(G1:G13,"=Requested")</f>
        <v>0</v>
      </c>
    </row>
    <row r="6" spans="1:10" x14ac:dyDescent="0.25">
      <c r="A6" s="4"/>
      <c r="B6" s="6"/>
      <c r="C6" s="6"/>
      <c r="D6" s="6"/>
      <c r="E6" s="14"/>
      <c r="F6" s="7"/>
      <c r="G6" s="6"/>
      <c r="H6" s="25"/>
      <c r="I6" s="13" t="s">
        <v>14</v>
      </c>
      <c r="J6" s="13">
        <f>SUM(J2:J5)</f>
        <v>0</v>
      </c>
    </row>
    <row r="7" spans="1:10" x14ac:dyDescent="0.25">
      <c r="A7" s="4"/>
      <c r="B7" s="6"/>
      <c r="C7" s="6"/>
      <c r="D7" s="6"/>
      <c r="E7" s="14"/>
      <c r="F7" s="7"/>
      <c r="G7" s="6"/>
      <c r="H7" s="25"/>
      <c r="I7" s="65" t="s">
        <v>16</v>
      </c>
      <c r="J7" s="65"/>
    </row>
    <row r="8" spans="1:10" x14ac:dyDescent="0.25">
      <c r="A8" s="4"/>
      <c r="B8" s="14"/>
      <c r="C8" s="14"/>
      <c r="D8" s="14"/>
      <c r="E8" s="14"/>
      <c r="F8" s="15"/>
      <c r="G8" s="6"/>
      <c r="H8" s="25"/>
      <c r="I8" s="18" t="s">
        <v>17</v>
      </c>
      <c r="J8" s="17">
        <f>COUNTIF(H2:H13,"=Deployed")</f>
        <v>0</v>
      </c>
    </row>
    <row r="9" spans="1:10" x14ac:dyDescent="0.25">
      <c r="A9" s="4"/>
      <c r="B9" s="14"/>
      <c r="C9" s="14"/>
      <c r="D9" s="14"/>
      <c r="E9" s="14"/>
      <c r="F9" s="14"/>
      <c r="G9" s="6"/>
      <c r="H9" s="25"/>
      <c r="I9" s="19" t="s">
        <v>13</v>
      </c>
      <c r="J9" s="17">
        <f>COUNTIF(H2:H13,"=Available")</f>
        <v>0</v>
      </c>
    </row>
    <row r="10" spans="1:10" x14ac:dyDescent="0.25">
      <c r="A10" s="4"/>
      <c r="B10" s="14"/>
      <c r="C10" s="14"/>
      <c r="D10" s="14"/>
      <c r="E10" s="14"/>
      <c r="F10" s="14"/>
      <c r="G10" s="6"/>
      <c r="H10" s="25"/>
      <c r="I10" s="20" t="s">
        <v>19</v>
      </c>
      <c r="J10" s="17">
        <f>COUNTIF(H2:H13,"=Not Avail")</f>
        <v>0</v>
      </c>
    </row>
    <row r="11" spans="1:10" x14ac:dyDescent="0.25">
      <c r="A11" s="4"/>
      <c r="B11" s="14"/>
      <c r="C11" s="14"/>
      <c r="D11" s="14"/>
      <c r="E11" s="14"/>
      <c r="F11" s="14"/>
      <c r="G11" s="6"/>
      <c r="H11" s="25"/>
      <c r="I11" s="21" t="s">
        <v>18</v>
      </c>
      <c r="J11" s="17">
        <f>COUNTIF(H2:H13,"=Other")</f>
        <v>0</v>
      </c>
    </row>
    <row r="12" spans="1:10" x14ac:dyDescent="0.25">
      <c r="A12" s="4"/>
      <c r="B12" s="14"/>
      <c r="C12" s="14"/>
      <c r="D12" s="14"/>
      <c r="E12" s="14"/>
      <c r="F12" s="14"/>
      <c r="G12" s="6"/>
      <c r="H12" s="25"/>
      <c r="I12" s="22"/>
      <c r="J12" s="23" t="str">
        <f>IMSUB(J6,J8)</f>
        <v>0</v>
      </c>
    </row>
    <row r="13" spans="1:10" x14ac:dyDescent="0.25">
      <c r="A13" s="4"/>
      <c r="B13" s="14"/>
      <c r="C13" s="14"/>
      <c r="D13" s="14"/>
      <c r="E13" s="14"/>
      <c r="F13" s="14"/>
      <c r="G13" s="6"/>
      <c r="H13" s="25"/>
      <c r="I13" s="26" t="s">
        <v>20</v>
      </c>
      <c r="J13" s="26">
        <f>COUNTIF(H2:H13,"=Available")</f>
        <v>0</v>
      </c>
    </row>
    <row r="14" spans="1:10" x14ac:dyDescent="0.25">
      <c r="H14" s="2"/>
    </row>
    <row r="15" spans="1:10" x14ac:dyDescent="0.25">
      <c r="H15" s="2"/>
    </row>
    <row r="16" spans="1:10" x14ac:dyDescent="0.25">
      <c r="H16" s="2"/>
    </row>
    <row r="17" spans="8:8" x14ac:dyDescent="0.25">
      <c r="H17" s="2"/>
    </row>
    <row r="18" spans="8:8" x14ac:dyDescent="0.25">
      <c r="H18" s="2"/>
    </row>
    <row r="19" spans="8:8" x14ac:dyDescent="0.25">
      <c r="H19" s="2"/>
    </row>
    <row r="20" spans="8:8" x14ac:dyDescent="0.25">
      <c r="H20" s="2"/>
    </row>
    <row r="21" spans="8:8" x14ac:dyDescent="0.25">
      <c r="H21" s="2"/>
    </row>
    <row r="22" spans="8:8" x14ac:dyDescent="0.25">
      <c r="H22" s="2"/>
    </row>
    <row r="23" spans="8:8" x14ac:dyDescent="0.25">
      <c r="H23" s="2"/>
    </row>
  </sheetData>
  <mergeCells count="2">
    <mergeCell ref="I1:J1"/>
    <mergeCell ref="I7:J7"/>
  </mergeCells>
  <conditionalFormatting sqref="A1:G13 A14:B22 I1:J13">
    <cfRule type="containsText" dxfId="203" priority="17" operator="containsText" text="Requested">
      <formula>NOT(ISERROR(SEARCH("Requested",A1)))</formula>
    </cfRule>
    <cfRule type="containsText" dxfId="202" priority="18" operator="containsText" text="Confirmed">
      <formula>NOT(ISERROR(SEARCH("Confirmed",A1)))</formula>
    </cfRule>
    <cfRule type="containsText" dxfId="201" priority="19" operator="containsText" text="Enrolled">
      <formula>NOT(ISERROR(SEARCH("Enrolled",A1)))</formula>
    </cfRule>
    <cfRule type="containsText" dxfId="200" priority="20" operator="containsText" text="Complete">
      <formula>NOT(ISERROR(SEARCH("Complete",A1)))</formula>
    </cfRule>
  </conditionalFormatting>
  <conditionalFormatting sqref="B14:B21">
    <cfRule type="containsText" dxfId="199" priority="5" operator="containsText" text="Requested">
      <formula>NOT(ISERROR(SEARCH("Requested",B14)))</formula>
    </cfRule>
    <cfRule type="containsText" dxfId="198" priority="6" operator="containsText" text="Confirmed">
      <formula>NOT(ISERROR(SEARCH("Confirmed",B14)))</formula>
    </cfRule>
    <cfRule type="containsText" dxfId="197" priority="7" operator="containsText" text="Enrolled">
      <formula>NOT(ISERROR(SEARCH("Enrolled",B14)))</formula>
    </cfRule>
    <cfRule type="containsText" dxfId="196" priority="8" operator="containsText" text="Complete">
      <formula>NOT(ISERROR(SEARCH("Complete",B14)))</formula>
    </cfRule>
  </conditionalFormatting>
  <conditionalFormatting sqref="H2:H13">
    <cfRule type="containsText" dxfId="195" priority="1" operator="containsText" text="Other">
      <formula>NOT(ISERROR(SEARCH("Other",H2)))</formula>
    </cfRule>
    <cfRule type="containsText" dxfId="194" priority="2" operator="containsText" text="Not">
      <formula>NOT(ISERROR(SEARCH("Not",H2)))</formula>
    </cfRule>
    <cfRule type="containsText" dxfId="193" priority="3" operator="containsText" text="Available">
      <formula>NOT(ISERROR(SEARCH("Available",H2)))</formula>
    </cfRule>
    <cfRule type="containsText" dxfId="192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A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A00-000001000000}">
      <formula1>$I$8:$I$11</formula1>
    </dataValidation>
  </dataValidations>
  <pageMargins left="0.7" right="0.7" top="0.75" bottom="0.75" header="0.3" footer="0.3"/>
  <pageSetup scale="82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J22"/>
  <sheetViews>
    <sheetView view="pageBreakPreview" zoomScale="80" zoomScaleNormal="100" zoomScaleSheetLayoutView="80" workbookViewId="0">
      <selection activeCell="A2" sqref="A2:H16"/>
    </sheetView>
  </sheetViews>
  <sheetFormatPr defaultColWidth="9.140625" defaultRowHeight="15.75" x14ac:dyDescent="0.25"/>
  <cols>
    <col min="1" max="1" width="8" style="30" bestFit="1" customWidth="1"/>
    <col min="2" max="2" width="12" style="30" bestFit="1" customWidth="1"/>
    <col min="3" max="3" width="10.85546875" style="30" bestFit="1" customWidth="1"/>
    <col min="4" max="4" width="8" style="30" bestFit="1" customWidth="1"/>
    <col min="5" max="5" width="13.28515625" style="30" bestFit="1" customWidth="1"/>
    <col min="6" max="6" width="11.140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40"/>
      <c r="C2" s="40"/>
      <c r="D2" s="40"/>
      <c r="E2" s="40"/>
      <c r="F2" s="40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40"/>
      <c r="C3" s="40"/>
      <c r="D3" s="40"/>
      <c r="E3" s="40"/>
      <c r="F3" s="40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191" priority="17" operator="containsText" text="Requested">
      <formula>NOT(ISERROR(SEARCH("Requested",A1)))</formula>
    </cfRule>
    <cfRule type="containsText" dxfId="190" priority="18" operator="containsText" text="Confirmed">
      <formula>NOT(ISERROR(SEARCH("Confirmed",A1)))</formula>
    </cfRule>
    <cfRule type="containsText" dxfId="189" priority="19" operator="containsText" text="Enrolled">
      <formula>NOT(ISERROR(SEARCH("Enrolled",A1)))</formula>
    </cfRule>
    <cfRule type="containsText" dxfId="188" priority="20" operator="containsText" text="Complete">
      <formula>NOT(ISERROR(SEARCH("Complete",A1)))</formula>
    </cfRule>
  </conditionalFormatting>
  <conditionalFormatting sqref="B14:B21">
    <cfRule type="containsText" dxfId="187" priority="5" operator="containsText" text="Requested">
      <formula>NOT(ISERROR(SEARCH("Requested",B14)))</formula>
    </cfRule>
    <cfRule type="containsText" dxfId="186" priority="6" operator="containsText" text="Confirmed">
      <formula>NOT(ISERROR(SEARCH("Confirmed",B14)))</formula>
    </cfRule>
    <cfRule type="containsText" dxfId="185" priority="7" operator="containsText" text="Enrolled">
      <formula>NOT(ISERROR(SEARCH("Enrolled",B14)))</formula>
    </cfRule>
    <cfRule type="containsText" dxfId="184" priority="8" operator="containsText" text="Complete">
      <formula>NOT(ISERROR(SEARCH("Complete",B14)))</formula>
    </cfRule>
  </conditionalFormatting>
  <conditionalFormatting sqref="H2:H13">
    <cfRule type="containsText" dxfId="183" priority="1" operator="containsText" text="Other">
      <formula>NOT(ISERROR(SEARCH("Other",H2)))</formula>
    </cfRule>
    <cfRule type="containsText" dxfId="182" priority="2" operator="containsText" text="Not">
      <formula>NOT(ISERROR(SEARCH("Not",H2)))</formula>
    </cfRule>
    <cfRule type="containsText" dxfId="181" priority="3" operator="containsText" text="Available">
      <formula>NOT(ISERROR(SEARCH("Available",H2)))</formula>
    </cfRule>
    <cfRule type="containsText" dxfId="180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B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B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22"/>
  <sheetViews>
    <sheetView view="pageBreakPreview" zoomScaleNormal="100" zoomScaleSheetLayoutView="100" workbookViewId="0">
      <selection activeCell="A2" sqref="A2:H15"/>
    </sheetView>
  </sheetViews>
  <sheetFormatPr defaultColWidth="9.140625" defaultRowHeight="15.75" x14ac:dyDescent="0.25"/>
  <cols>
    <col min="1" max="1" width="8" style="30" bestFit="1" customWidth="1"/>
    <col min="2" max="2" width="11.85546875" style="30" bestFit="1" customWidth="1"/>
    <col min="3" max="3" width="10.42578125" style="30" bestFit="1" customWidth="1"/>
    <col min="4" max="4" width="8" style="30" bestFit="1" customWidth="1"/>
    <col min="5" max="5" width="11.5703125" style="30" bestFit="1" customWidth="1"/>
    <col min="6" max="6" width="13.42578125" style="30" bestFit="1" customWidth="1"/>
    <col min="7" max="7" width="12.28515625" style="30" bestFit="1" customWidth="1"/>
    <col min="8" max="8" width="10.5703125" style="52" bestFit="1" customWidth="1"/>
    <col min="9" max="9" width="20.5703125" style="30" bestFit="1" customWidth="1"/>
    <col min="10" max="10" width="4.8554687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37"/>
      <c r="C9" s="37"/>
      <c r="D9" s="37"/>
      <c r="E9" s="37"/>
      <c r="F9" s="38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0"/>
      <c r="C10" s="40"/>
      <c r="D10" s="40"/>
      <c r="E10" s="37"/>
      <c r="F10" s="38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0"/>
      <c r="C11" s="40"/>
      <c r="D11" s="40"/>
      <c r="E11" s="37"/>
      <c r="F11" s="38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37"/>
      <c r="C12" s="37"/>
      <c r="D12" s="37"/>
      <c r="E12" s="37"/>
      <c r="F12" s="38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37"/>
      <c r="C13" s="37"/>
      <c r="D13" s="37"/>
      <c r="E13" s="37"/>
      <c r="F13" s="38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179" priority="17" operator="containsText" text="Requested">
      <formula>NOT(ISERROR(SEARCH("Requested",A1)))</formula>
    </cfRule>
    <cfRule type="containsText" dxfId="178" priority="18" operator="containsText" text="Confirmed">
      <formula>NOT(ISERROR(SEARCH("Confirmed",A1)))</formula>
    </cfRule>
    <cfRule type="containsText" dxfId="177" priority="19" operator="containsText" text="Enrolled">
      <formula>NOT(ISERROR(SEARCH("Enrolled",A1)))</formula>
    </cfRule>
    <cfRule type="containsText" dxfId="176" priority="20" operator="containsText" text="Complete">
      <formula>NOT(ISERROR(SEARCH("Complete",A1)))</formula>
    </cfRule>
  </conditionalFormatting>
  <conditionalFormatting sqref="B14:B21">
    <cfRule type="containsText" dxfId="175" priority="5" operator="containsText" text="Requested">
      <formula>NOT(ISERROR(SEARCH("Requested",B14)))</formula>
    </cfRule>
    <cfRule type="containsText" dxfId="174" priority="6" operator="containsText" text="Confirmed">
      <formula>NOT(ISERROR(SEARCH("Confirmed",B14)))</formula>
    </cfRule>
    <cfRule type="containsText" dxfId="173" priority="7" operator="containsText" text="Enrolled">
      <formula>NOT(ISERROR(SEARCH("Enrolled",B14)))</formula>
    </cfRule>
    <cfRule type="containsText" dxfId="172" priority="8" operator="containsText" text="Complete">
      <formula>NOT(ISERROR(SEARCH("Complete",B14)))</formula>
    </cfRule>
  </conditionalFormatting>
  <conditionalFormatting sqref="H2:H13">
    <cfRule type="containsText" dxfId="171" priority="1" operator="containsText" text="Other">
      <formula>NOT(ISERROR(SEARCH("Other",H2)))</formula>
    </cfRule>
    <cfRule type="containsText" dxfId="170" priority="2" operator="containsText" text="Not">
      <formula>NOT(ISERROR(SEARCH("Not",H2)))</formula>
    </cfRule>
    <cfRule type="containsText" dxfId="169" priority="3" operator="containsText" text="Available">
      <formula>NOT(ISERROR(SEARCH("Available",H2)))</formula>
    </cfRule>
    <cfRule type="containsText" dxfId="168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C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C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J23"/>
  <sheetViews>
    <sheetView view="pageBreakPreview" zoomScale="75" zoomScaleNormal="100" zoomScaleSheetLayoutView="75" workbookViewId="0">
      <selection activeCell="A2" sqref="A2:H10"/>
    </sheetView>
  </sheetViews>
  <sheetFormatPr defaultColWidth="9.140625" defaultRowHeight="15.75" x14ac:dyDescent="0.25"/>
  <cols>
    <col min="1" max="1" width="8" style="30" bestFit="1" customWidth="1"/>
    <col min="2" max="2" width="12" style="30" bestFit="1" customWidth="1"/>
    <col min="3" max="3" width="10.85546875" style="30" bestFit="1" customWidth="1"/>
    <col min="4" max="4" width="8" style="30" bestFit="1" customWidth="1"/>
    <col min="5" max="5" width="10.85546875" style="30" bestFit="1" customWidth="1"/>
    <col min="6" max="6" width="10.140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  <row r="23" spans="8:8" x14ac:dyDescent="0.25">
      <c r="H23" s="30"/>
    </row>
  </sheetData>
  <mergeCells count="2">
    <mergeCell ref="I1:J1"/>
    <mergeCell ref="I7:J7"/>
  </mergeCells>
  <conditionalFormatting sqref="A1:G13 A14:B22 I1:J13">
    <cfRule type="containsText" dxfId="167" priority="17" operator="containsText" text="Requested">
      <formula>NOT(ISERROR(SEARCH("Requested",A1)))</formula>
    </cfRule>
    <cfRule type="containsText" dxfId="166" priority="18" operator="containsText" text="Confirmed">
      <formula>NOT(ISERROR(SEARCH("Confirmed",A1)))</formula>
    </cfRule>
    <cfRule type="containsText" dxfId="165" priority="19" operator="containsText" text="Enrolled">
      <formula>NOT(ISERROR(SEARCH("Enrolled",A1)))</formula>
    </cfRule>
    <cfRule type="containsText" dxfId="164" priority="20" operator="containsText" text="Complete">
      <formula>NOT(ISERROR(SEARCH("Complete",A1)))</formula>
    </cfRule>
  </conditionalFormatting>
  <conditionalFormatting sqref="B14:B21">
    <cfRule type="containsText" dxfId="163" priority="5" operator="containsText" text="Requested">
      <formula>NOT(ISERROR(SEARCH("Requested",B14)))</formula>
    </cfRule>
    <cfRule type="containsText" dxfId="162" priority="6" operator="containsText" text="Confirmed">
      <formula>NOT(ISERROR(SEARCH("Confirmed",B14)))</formula>
    </cfRule>
    <cfRule type="containsText" dxfId="161" priority="7" operator="containsText" text="Enrolled">
      <formula>NOT(ISERROR(SEARCH("Enrolled",B14)))</formula>
    </cfRule>
    <cfRule type="containsText" dxfId="160" priority="8" operator="containsText" text="Complete">
      <formula>NOT(ISERROR(SEARCH("Complete",B14)))</formula>
    </cfRule>
  </conditionalFormatting>
  <conditionalFormatting sqref="H2:H13">
    <cfRule type="containsText" dxfId="159" priority="1" operator="containsText" text="Other">
      <formula>NOT(ISERROR(SEARCH("Other",H2)))</formula>
    </cfRule>
    <cfRule type="containsText" dxfId="158" priority="2" operator="containsText" text="Not">
      <formula>NOT(ISERROR(SEARCH("Not",H2)))</formula>
    </cfRule>
    <cfRule type="containsText" dxfId="157" priority="3" operator="containsText" text="Available">
      <formula>NOT(ISERROR(SEARCH("Available",H2)))</formula>
    </cfRule>
    <cfRule type="containsText" dxfId="156" priority="4" operator="containsText" text="Deployed">
      <formula>NOT(ISERROR(SEARCH("Deployed",H2)))</formula>
    </cfRule>
  </conditionalFormatting>
  <dataValidations xWindow="982" yWindow="202" count="2">
    <dataValidation type="list" allowBlank="1" showInputMessage="1" showErrorMessage="1" errorTitle="Error" error="Wrong Move Hero" promptTitle="Current Status" prompt="Select Course Status" sqref="G2:G13" xr:uid="{00000000-0002-0000-0D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D00-000001000000}">
      <formula1>$I$8:$I$11</formula1>
    </dataValidation>
  </dataValidations>
  <pageMargins left="0.7" right="0.7" top="0.75" bottom="0.75" header="0.3" footer="0.3"/>
  <pageSetup scale="78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J22"/>
  <sheetViews>
    <sheetView view="pageBreakPreview" zoomScale="86" zoomScaleNormal="100" zoomScaleSheetLayoutView="86" workbookViewId="0">
      <selection activeCell="A2" sqref="A2:H15"/>
    </sheetView>
  </sheetViews>
  <sheetFormatPr defaultColWidth="9.140625" defaultRowHeight="15.75" x14ac:dyDescent="0.25"/>
  <cols>
    <col min="1" max="1" width="8" style="30" bestFit="1" customWidth="1"/>
    <col min="2" max="3" width="10.42578125" style="30" bestFit="1" customWidth="1"/>
    <col min="4" max="4" width="8" style="30" bestFit="1" customWidth="1"/>
    <col min="5" max="5" width="13.28515625" style="30" bestFit="1" customWidth="1"/>
    <col min="6" max="6" width="9.710937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3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155" priority="17" operator="containsText" text="Requested">
      <formula>NOT(ISERROR(SEARCH("Requested",A1)))</formula>
    </cfRule>
    <cfRule type="containsText" dxfId="154" priority="18" operator="containsText" text="Confirmed">
      <formula>NOT(ISERROR(SEARCH("Confirmed",A1)))</formula>
    </cfRule>
    <cfRule type="containsText" dxfId="153" priority="19" operator="containsText" text="Enrolled">
      <formula>NOT(ISERROR(SEARCH("Enrolled",A1)))</formula>
    </cfRule>
    <cfRule type="containsText" dxfId="152" priority="20" operator="containsText" text="Complete">
      <formula>NOT(ISERROR(SEARCH("Complete",A1)))</formula>
    </cfRule>
  </conditionalFormatting>
  <conditionalFormatting sqref="B14:B21">
    <cfRule type="containsText" dxfId="151" priority="5" operator="containsText" text="Requested">
      <formula>NOT(ISERROR(SEARCH("Requested",B14)))</formula>
    </cfRule>
    <cfRule type="containsText" dxfId="150" priority="6" operator="containsText" text="Confirmed">
      <formula>NOT(ISERROR(SEARCH("Confirmed",B14)))</formula>
    </cfRule>
    <cfRule type="containsText" dxfId="149" priority="7" operator="containsText" text="Enrolled">
      <formula>NOT(ISERROR(SEARCH("Enrolled",B14)))</formula>
    </cfRule>
    <cfRule type="containsText" dxfId="148" priority="8" operator="containsText" text="Complete">
      <formula>NOT(ISERROR(SEARCH("Complete",B14)))</formula>
    </cfRule>
  </conditionalFormatting>
  <conditionalFormatting sqref="H2:H13">
    <cfRule type="containsText" dxfId="147" priority="1" operator="containsText" text="Other">
      <formula>NOT(ISERROR(SEARCH("Other",H2)))</formula>
    </cfRule>
    <cfRule type="containsText" dxfId="146" priority="2" operator="containsText" text="Not">
      <formula>NOT(ISERROR(SEARCH("Not",H2)))</formula>
    </cfRule>
    <cfRule type="containsText" dxfId="145" priority="3" operator="containsText" text="Available">
      <formula>NOT(ISERROR(SEARCH("Available",H2)))</formula>
    </cfRule>
    <cfRule type="containsText" dxfId="144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9" xr:uid="{00000000-0002-0000-0E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E00-000001000000}">
      <formula1>$I$8:$I$11</formula1>
    </dataValidation>
  </dataValidations>
  <pageMargins left="0.7" right="0.7" top="0.75" bottom="0.75" header="0.3" footer="0.3"/>
  <pageSetup scale="78" orientation="landscape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J21"/>
  <sheetViews>
    <sheetView view="pageBreakPreview" zoomScaleNormal="100" zoomScaleSheetLayoutView="100" workbookViewId="0">
      <selection activeCell="M17" sqref="M17"/>
    </sheetView>
  </sheetViews>
  <sheetFormatPr defaultColWidth="9.140625" defaultRowHeight="15.75" x14ac:dyDescent="0.25"/>
  <cols>
    <col min="1" max="1" width="8" style="30" bestFit="1" customWidth="1"/>
    <col min="2" max="2" width="13.28515625" style="30" bestFit="1" customWidth="1"/>
    <col min="3" max="3" width="10.42578125" style="30" bestFit="1" customWidth="1"/>
    <col min="4" max="4" width="8" style="30" bestFit="1" customWidth="1"/>
    <col min="5" max="5" width="24.42578125" style="30" bestFit="1" customWidth="1"/>
    <col min="6" max="6" width="8.425781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4.8554687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37"/>
      <c r="C9" s="37"/>
      <c r="D9" s="37"/>
      <c r="E9" s="37"/>
      <c r="F9" s="38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37"/>
      <c r="C10" s="37"/>
      <c r="D10" s="37"/>
      <c r="E10" s="37"/>
      <c r="F10" s="38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37"/>
      <c r="C11" s="37"/>
      <c r="D11" s="37"/>
      <c r="E11" s="37"/>
      <c r="F11" s="38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37"/>
      <c r="C12" s="37"/>
      <c r="D12" s="37"/>
      <c r="E12" s="37"/>
      <c r="F12" s="38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37"/>
      <c r="C13" s="37"/>
      <c r="D13" s="37"/>
      <c r="E13" s="37"/>
      <c r="F13" s="38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</sheetData>
  <mergeCells count="2">
    <mergeCell ref="I1:J1"/>
    <mergeCell ref="I7:J7"/>
  </mergeCells>
  <conditionalFormatting sqref="A1:G13 A14:B21 I1:J13">
    <cfRule type="containsText" dxfId="143" priority="17" operator="containsText" text="Requested">
      <formula>NOT(ISERROR(SEARCH("Requested",A1)))</formula>
    </cfRule>
    <cfRule type="containsText" dxfId="142" priority="18" operator="containsText" text="Confirmed">
      <formula>NOT(ISERROR(SEARCH("Confirmed",A1)))</formula>
    </cfRule>
    <cfRule type="containsText" dxfId="141" priority="19" operator="containsText" text="Enrolled">
      <formula>NOT(ISERROR(SEARCH("Enrolled",A1)))</formula>
    </cfRule>
    <cfRule type="containsText" dxfId="140" priority="20" operator="containsText" text="Complete">
      <formula>NOT(ISERROR(SEARCH("Complete",A1)))</formula>
    </cfRule>
  </conditionalFormatting>
  <conditionalFormatting sqref="H2:H13">
    <cfRule type="containsText" dxfId="139" priority="1" operator="containsText" text="Other">
      <formula>NOT(ISERROR(SEARCH("Other",H2)))</formula>
    </cfRule>
    <cfRule type="containsText" dxfId="138" priority="2" operator="containsText" text="Not">
      <formula>NOT(ISERROR(SEARCH("Not",H2)))</formula>
    </cfRule>
    <cfRule type="containsText" dxfId="137" priority="3" operator="containsText" text="Available">
      <formula>NOT(ISERROR(SEARCH("Available",H2)))</formula>
    </cfRule>
    <cfRule type="containsText" dxfId="136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0F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0F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J22"/>
  <sheetViews>
    <sheetView view="pageBreakPreview" zoomScale="84" zoomScaleNormal="100" zoomScaleSheetLayoutView="84" workbookViewId="0">
      <selection activeCell="A2" sqref="A2:H4"/>
    </sheetView>
  </sheetViews>
  <sheetFormatPr defaultColWidth="9.140625" defaultRowHeight="15.75" x14ac:dyDescent="0.25"/>
  <cols>
    <col min="1" max="1" width="8" style="2" bestFit="1" customWidth="1"/>
    <col min="2" max="2" width="10.140625" style="2" bestFit="1" customWidth="1"/>
    <col min="3" max="3" width="9.85546875" style="2" bestFit="1" customWidth="1"/>
    <col min="4" max="4" width="8" style="2" bestFit="1" customWidth="1"/>
    <col min="5" max="5" width="16.85546875" style="2" bestFit="1" customWidth="1"/>
    <col min="6" max="6" width="14" style="2" bestFit="1" customWidth="1"/>
    <col min="7" max="7" width="11.28515625" style="2" bestFit="1" customWidth="1"/>
    <col min="8" max="8" width="10.5703125" style="16" bestFit="1" customWidth="1"/>
    <col min="9" max="9" width="20.5703125" style="2" bestFit="1" customWidth="1"/>
    <col min="10" max="10" width="3.42578125" style="2" bestFit="1" customWidth="1"/>
    <col min="11" max="16384" width="9.140625" style="2"/>
  </cols>
  <sheetData>
    <row r="1" spans="1:10" x14ac:dyDescent="0.25">
      <c r="A1" s="1" t="s">
        <v>0</v>
      </c>
      <c r="B1" s="1" t="s">
        <v>1</v>
      </c>
      <c r="C1" s="1" t="s">
        <v>2</v>
      </c>
      <c r="D1" s="1" t="s">
        <v>9</v>
      </c>
      <c r="E1" s="1" t="s">
        <v>3</v>
      </c>
      <c r="F1" s="1" t="s">
        <v>4</v>
      </c>
      <c r="G1" s="3" t="s">
        <v>5</v>
      </c>
      <c r="H1" s="24" t="s">
        <v>13</v>
      </c>
      <c r="I1" s="65" t="s">
        <v>15</v>
      </c>
      <c r="J1" s="65"/>
    </row>
    <row r="2" spans="1:10" x14ac:dyDescent="0.25">
      <c r="A2" s="4"/>
      <c r="B2" s="6"/>
      <c r="C2" s="6"/>
      <c r="D2" s="6"/>
      <c r="E2" s="6"/>
      <c r="F2" s="7"/>
      <c r="G2" s="6"/>
      <c r="H2" s="25"/>
      <c r="I2" s="8" t="s">
        <v>7</v>
      </c>
      <c r="J2" s="5">
        <f>COUNTIF(G1:G13,"=Complete")</f>
        <v>0</v>
      </c>
    </row>
    <row r="3" spans="1:10" x14ac:dyDescent="0.25">
      <c r="A3" s="4"/>
      <c r="B3" s="11"/>
      <c r="C3" s="11"/>
      <c r="D3" s="11"/>
      <c r="E3" s="11"/>
      <c r="F3" s="7"/>
      <c r="G3" s="6"/>
      <c r="H3" s="25"/>
      <c r="I3" s="9" t="s">
        <v>10</v>
      </c>
      <c r="J3" s="5">
        <f>COUNTIF(G1:G13,"=Enrolled")</f>
        <v>0</v>
      </c>
    </row>
    <row r="4" spans="1:10" x14ac:dyDescent="0.25">
      <c r="A4" s="4"/>
      <c r="B4" s="6"/>
      <c r="C4" s="6"/>
      <c r="D4" s="6"/>
      <c r="E4" s="6"/>
      <c r="F4" s="7"/>
      <c r="G4" s="6"/>
      <c r="H4" s="25"/>
      <c r="I4" s="10" t="s">
        <v>11</v>
      </c>
      <c r="J4" s="5">
        <f>COUNTIF(G1:G13,"=Confirmed")</f>
        <v>0</v>
      </c>
    </row>
    <row r="5" spans="1:10" x14ac:dyDescent="0.25">
      <c r="A5" s="4"/>
      <c r="B5" s="14"/>
      <c r="C5" s="14"/>
      <c r="D5" s="14"/>
      <c r="E5" s="14"/>
      <c r="F5" s="15"/>
      <c r="G5" s="6"/>
      <c r="H5" s="25"/>
      <c r="I5" s="12" t="s">
        <v>8</v>
      </c>
      <c r="J5" s="5">
        <f>COUNTIF(G1:G13,"=Requested")</f>
        <v>0</v>
      </c>
    </row>
    <row r="6" spans="1:10" x14ac:dyDescent="0.25">
      <c r="A6" s="4"/>
      <c r="B6" s="6"/>
      <c r="C6" s="6"/>
      <c r="D6" s="6"/>
      <c r="E6" s="14"/>
      <c r="F6" s="7"/>
      <c r="G6" s="6"/>
      <c r="H6" s="25"/>
      <c r="I6" s="13" t="s">
        <v>14</v>
      </c>
      <c r="J6" s="13">
        <f>SUM(J2:J5)</f>
        <v>0</v>
      </c>
    </row>
    <row r="7" spans="1:10" x14ac:dyDescent="0.25">
      <c r="A7" s="4"/>
      <c r="B7" s="6"/>
      <c r="C7" s="6"/>
      <c r="D7" s="6"/>
      <c r="E7" s="14"/>
      <c r="F7" s="7"/>
      <c r="G7" s="6"/>
      <c r="H7" s="25"/>
      <c r="I7" s="65" t="s">
        <v>16</v>
      </c>
      <c r="J7" s="65"/>
    </row>
    <row r="8" spans="1:10" x14ac:dyDescent="0.25">
      <c r="A8" s="4"/>
      <c r="B8" s="14"/>
      <c r="C8" s="14"/>
      <c r="D8" s="14"/>
      <c r="E8" s="14"/>
      <c r="F8" s="15"/>
      <c r="G8" s="6"/>
      <c r="H8" s="25"/>
      <c r="I8" s="18" t="s">
        <v>17</v>
      </c>
      <c r="J8" s="17">
        <f>COUNTIF(H2:H13,"=Deployed")</f>
        <v>0</v>
      </c>
    </row>
    <row r="9" spans="1:10" x14ac:dyDescent="0.25">
      <c r="A9" s="4"/>
      <c r="B9" s="14"/>
      <c r="C9" s="14"/>
      <c r="D9" s="14"/>
      <c r="E9" s="14"/>
      <c r="F9" s="14"/>
      <c r="G9" s="6"/>
      <c r="H9" s="25"/>
      <c r="I9" s="19" t="s">
        <v>13</v>
      </c>
      <c r="J9" s="17">
        <f>COUNTIF(H2:H13,"=Available")</f>
        <v>0</v>
      </c>
    </row>
    <row r="10" spans="1:10" x14ac:dyDescent="0.25">
      <c r="A10" s="4"/>
      <c r="B10" s="14"/>
      <c r="C10" s="14"/>
      <c r="D10" s="14"/>
      <c r="E10" s="14"/>
      <c r="F10" s="14"/>
      <c r="G10" s="6"/>
      <c r="H10" s="25"/>
      <c r="I10" s="20" t="s">
        <v>19</v>
      </c>
      <c r="J10" s="17">
        <f>COUNTIF(H2:H13,"=Not Avail")</f>
        <v>0</v>
      </c>
    </row>
    <row r="11" spans="1:10" x14ac:dyDescent="0.25">
      <c r="A11" s="4"/>
      <c r="B11" s="14"/>
      <c r="C11" s="14"/>
      <c r="D11" s="14"/>
      <c r="E11" s="14"/>
      <c r="F11" s="14"/>
      <c r="G11" s="6"/>
      <c r="H11" s="25"/>
      <c r="I11" s="21" t="s">
        <v>18</v>
      </c>
      <c r="J11" s="17">
        <f>COUNTIF(H2:H13,"=Other")</f>
        <v>0</v>
      </c>
    </row>
    <row r="12" spans="1:10" x14ac:dyDescent="0.25">
      <c r="A12" s="4"/>
      <c r="B12" s="14"/>
      <c r="C12" s="14"/>
      <c r="D12" s="14"/>
      <c r="E12" s="14"/>
      <c r="F12" s="14"/>
      <c r="G12" s="6"/>
      <c r="H12" s="25"/>
      <c r="I12" s="22"/>
      <c r="J12" s="23" t="str">
        <f>IMSUB(J6,J8)</f>
        <v>0</v>
      </c>
    </row>
    <row r="13" spans="1:10" x14ac:dyDescent="0.25">
      <c r="A13" s="4"/>
      <c r="B13" s="14"/>
      <c r="C13" s="14"/>
      <c r="D13" s="14"/>
      <c r="E13" s="14"/>
      <c r="F13" s="14"/>
      <c r="G13" s="6"/>
      <c r="H13" s="25"/>
      <c r="I13" s="26" t="s">
        <v>20</v>
      </c>
      <c r="J13" s="26">
        <f>COUNTIF(H2:H13,"=Available")</f>
        <v>0</v>
      </c>
    </row>
    <row r="14" spans="1:10" x14ac:dyDescent="0.25">
      <c r="H14" s="2"/>
    </row>
    <row r="15" spans="1:10" x14ac:dyDescent="0.25">
      <c r="H15" s="2"/>
    </row>
    <row r="16" spans="1:10" x14ac:dyDescent="0.25">
      <c r="H16" s="2"/>
    </row>
    <row r="17" spans="8:8" x14ac:dyDescent="0.25">
      <c r="H17" s="2"/>
    </row>
    <row r="18" spans="8:8" x14ac:dyDescent="0.25">
      <c r="H18" s="2"/>
    </row>
    <row r="19" spans="8:8" x14ac:dyDescent="0.25">
      <c r="H19" s="2"/>
    </row>
    <row r="20" spans="8:8" x14ac:dyDescent="0.25">
      <c r="H20" s="2"/>
    </row>
    <row r="21" spans="8:8" x14ac:dyDescent="0.25">
      <c r="H21" s="2"/>
    </row>
    <row r="22" spans="8:8" x14ac:dyDescent="0.25">
      <c r="H22" s="2"/>
    </row>
  </sheetData>
  <mergeCells count="2">
    <mergeCell ref="I1:J1"/>
    <mergeCell ref="I7:J7"/>
  </mergeCells>
  <conditionalFormatting sqref="A1:G13 A14:B22 I1:J13">
    <cfRule type="containsText" dxfId="135" priority="21" operator="containsText" text="Requested">
      <formula>NOT(ISERROR(SEARCH("Requested",A1)))</formula>
    </cfRule>
    <cfRule type="containsText" dxfId="134" priority="22" operator="containsText" text="Confirmed">
      <formula>NOT(ISERROR(SEARCH("Confirmed",A1)))</formula>
    </cfRule>
    <cfRule type="containsText" dxfId="133" priority="23" operator="containsText" text="Enrolled">
      <formula>NOT(ISERROR(SEARCH("Enrolled",A1)))</formula>
    </cfRule>
    <cfRule type="containsText" dxfId="132" priority="24" operator="containsText" text="Complete">
      <formula>NOT(ISERROR(SEARCH("Complete",A1)))</formula>
    </cfRule>
  </conditionalFormatting>
  <conditionalFormatting sqref="B14:B21">
    <cfRule type="containsText" dxfId="131" priority="5" operator="containsText" text="Requested">
      <formula>NOT(ISERROR(SEARCH("Requested",B14)))</formula>
    </cfRule>
    <cfRule type="containsText" dxfId="130" priority="6" operator="containsText" text="Confirmed">
      <formula>NOT(ISERROR(SEARCH("Confirmed",B14)))</formula>
    </cfRule>
    <cfRule type="containsText" dxfId="129" priority="7" operator="containsText" text="Enrolled">
      <formula>NOT(ISERROR(SEARCH("Enrolled",B14)))</formula>
    </cfRule>
    <cfRule type="containsText" dxfId="128" priority="8" operator="containsText" text="Complete">
      <formula>NOT(ISERROR(SEARCH("Complete",B14)))</formula>
    </cfRule>
  </conditionalFormatting>
  <conditionalFormatting sqref="H2:H13">
    <cfRule type="containsText" dxfId="127" priority="1" operator="containsText" text="Other">
      <formula>NOT(ISERROR(SEARCH("Other",H2)))</formula>
    </cfRule>
    <cfRule type="containsText" dxfId="126" priority="2" operator="containsText" text="Not">
      <formula>NOT(ISERROR(SEARCH("Not",H2)))</formula>
    </cfRule>
    <cfRule type="containsText" dxfId="125" priority="3" operator="containsText" text="Available">
      <formula>NOT(ISERROR(SEARCH("Available",H2)))</formula>
    </cfRule>
    <cfRule type="containsText" dxfId="124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10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000-000001000000}">
      <formula1>$I$8:$I$11</formula1>
    </dataValidation>
  </dataValidations>
  <pageMargins left="0.7" right="0.7" top="0.75" bottom="0.75" header="0.3" footer="0.3"/>
  <pageSetup scale="80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J23"/>
  <sheetViews>
    <sheetView view="pageBreakPreview" zoomScaleNormal="100" zoomScaleSheetLayoutView="100" workbookViewId="0">
      <selection activeCell="A2" sqref="A2:H13"/>
    </sheetView>
  </sheetViews>
  <sheetFormatPr defaultColWidth="9.140625" defaultRowHeight="15.75" x14ac:dyDescent="0.25"/>
  <cols>
    <col min="1" max="1" width="8" style="30" bestFit="1" customWidth="1"/>
    <col min="2" max="2" width="13" style="30" bestFit="1" customWidth="1"/>
    <col min="3" max="3" width="9.85546875" style="30" bestFit="1" customWidth="1"/>
    <col min="4" max="4" width="8" style="30" bestFit="1" customWidth="1"/>
    <col min="5" max="5" width="15.140625" style="30" bestFit="1" customWidth="1"/>
    <col min="6" max="6" width="13.8554687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37"/>
      <c r="C9" s="37"/>
      <c r="D9" s="37"/>
      <c r="E9" s="37"/>
      <c r="F9" s="38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37"/>
      <c r="C10" s="37"/>
      <c r="D10" s="37"/>
      <c r="E10" s="37"/>
      <c r="F10" s="38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37"/>
      <c r="C11" s="37"/>
      <c r="D11" s="37"/>
      <c r="E11" s="37"/>
      <c r="F11" s="38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37"/>
      <c r="C12" s="37"/>
      <c r="D12" s="37"/>
      <c r="E12" s="37"/>
      <c r="F12" s="38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37"/>
      <c r="C13" s="37"/>
      <c r="D13" s="37"/>
      <c r="E13" s="37"/>
      <c r="F13" s="38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  <row r="23" spans="8:8" x14ac:dyDescent="0.25">
      <c r="H23" s="30"/>
    </row>
  </sheetData>
  <mergeCells count="2">
    <mergeCell ref="I1:J1"/>
    <mergeCell ref="I7:J7"/>
  </mergeCells>
  <conditionalFormatting sqref="A1:G13 A14:B22 I1:J13">
    <cfRule type="containsText" dxfId="123" priority="25" operator="containsText" text="Requested">
      <formula>NOT(ISERROR(SEARCH("Requested",A1)))</formula>
    </cfRule>
    <cfRule type="containsText" dxfId="122" priority="26" operator="containsText" text="Confirmed">
      <formula>NOT(ISERROR(SEARCH("Confirmed",A1)))</formula>
    </cfRule>
    <cfRule type="containsText" dxfId="121" priority="27" operator="containsText" text="Enrolled">
      <formula>NOT(ISERROR(SEARCH("Enrolled",A1)))</formula>
    </cfRule>
    <cfRule type="containsText" dxfId="120" priority="28" operator="containsText" text="Complete">
      <formula>NOT(ISERROR(SEARCH("Complete",A1)))</formula>
    </cfRule>
  </conditionalFormatting>
  <conditionalFormatting sqref="B14:B21">
    <cfRule type="containsText" dxfId="119" priority="5" operator="containsText" text="Requested">
      <formula>NOT(ISERROR(SEARCH("Requested",B14)))</formula>
    </cfRule>
    <cfRule type="containsText" dxfId="118" priority="6" operator="containsText" text="Confirmed">
      <formula>NOT(ISERROR(SEARCH("Confirmed",B14)))</formula>
    </cfRule>
    <cfRule type="containsText" dxfId="117" priority="7" operator="containsText" text="Enrolled">
      <formula>NOT(ISERROR(SEARCH("Enrolled",B14)))</formula>
    </cfRule>
    <cfRule type="containsText" dxfId="116" priority="8" operator="containsText" text="Complete">
      <formula>NOT(ISERROR(SEARCH("Complete",B14)))</formula>
    </cfRule>
  </conditionalFormatting>
  <conditionalFormatting sqref="H2:H13">
    <cfRule type="containsText" dxfId="115" priority="1" operator="containsText" text="Other">
      <formula>NOT(ISERROR(SEARCH("Other",H2)))</formula>
    </cfRule>
    <cfRule type="containsText" dxfId="114" priority="2" operator="containsText" text="Not">
      <formula>NOT(ISERROR(SEARCH("Not",H2)))</formula>
    </cfRule>
    <cfRule type="containsText" dxfId="113" priority="3" operator="containsText" text="Available">
      <formula>NOT(ISERROR(SEARCH("Available",H2)))</formula>
    </cfRule>
    <cfRule type="containsText" dxfId="112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11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100-000001000000}">
      <formula1>$I$8:$I$11</formula1>
    </dataValidation>
  </dataValidations>
  <pageMargins left="0.7" right="0.7" top="0.75" bottom="0.75" header="0.3" footer="0.3"/>
  <pageSetup scale="79" orientation="landscape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J22"/>
  <sheetViews>
    <sheetView view="pageBreakPreview" zoomScale="84" zoomScaleNormal="100" zoomScaleSheetLayoutView="84" workbookViewId="0">
      <selection activeCell="A2" sqref="A2:H4"/>
    </sheetView>
  </sheetViews>
  <sheetFormatPr defaultColWidth="9.140625" defaultRowHeight="15.75" x14ac:dyDescent="0.25"/>
  <cols>
    <col min="1" max="1" width="8" style="30" bestFit="1" customWidth="1"/>
    <col min="2" max="2" width="9.7109375" style="30" bestFit="1" customWidth="1"/>
    <col min="3" max="3" width="9.85546875" style="30" bestFit="1" customWidth="1"/>
    <col min="4" max="4" width="8" style="30" bestFit="1" customWidth="1"/>
    <col min="5" max="5" width="10.85546875" style="30" bestFit="1" customWidth="1"/>
    <col min="6" max="6" width="13.425781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A22 I1:J13">
    <cfRule type="containsText" dxfId="111" priority="29" operator="containsText" text="Requested">
      <formula>NOT(ISERROR(SEARCH("Requested",A1)))</formula>
    </cfRule>
    <cfRule type="containsText" dxfId="110" priority="30" operator="containsText" text="Confirmed">
      <formula>NOT(ISERROR(SEARCH("Confirmed",A1)))</formula>
    </cfRule>
    <cfRule type="containsText" dxfId="109" priority="31" operator="containsText" text="Enrolled">
      <formula>NOT(ISERROR(SEARCH("Enrolled",A1)))</formula>
    </cfRule>
    <cfRule type="containsText" dxfId="108" priority="32" operator="containsText" text="Complete">
      <formula>NOT(ISERROR(SEARCH("Complete",A1)))</formula>
    </cfRule>
  </conditionalFormatting>
  <conditionalFormatting sqref="A14:A21">
    <cfRule type="containsText" dxfId="107" priority="5" operator="containsText" text="Requested">
      <formula>NOT(ISERROR(SEARCH("Requested",A14)))</formula>
    </cfRule>
    <cfRule type="containsText" dxfId="106" priority="6" operator="containsText" text="Confirmed">
      <formula>NOT(ISERROR(SEARCH("Confirmed",A14)))</formula>
    </cfRule>
    <cfRule type="containsText" dxfId="105" priority="7" operator="containsText" text="Enrolled">
      <formula>NOT(ISERROR(SEARCH("Enrolled",A14)))</formula>
    </cfRule>
    <cfRule type="containsText" dxfId="104" priority="8" operator="containsText" text="Complete">
      <formula>NOT(ISERROR(SEARCH("Complete",A14)))</formula>
    </cfRule>
  </conditionalFormatting>
  <conditionalFormatting sqref="H2:H13">
    <cfRule type="containsText" dxfId="103" priority="1" operator="containsText" text="Other">
      <formula>NOT(ISERROR(SEARCH("Other",H2)))</formula>
    </cfRule>
    <cfRule type="containsText" dxfId="102" priority="2" operator="containsText" text="Not">
      <formula>NOT(ISERROR(SEARCH("Not",H2)))</formula>
    </cfRule>
    <cfRule type="containsText" dxfId="101" priority="3" operator="containsText" text="Available">
      <formula>NOT(ISERROR(SEARCH("Available",H2)))</formula>
    </cfRule>
    <cfRule type="containsText" dxfId="100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12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200-000001000000}">
      <formula1>$I$8:$I$11</formula1>
    </dataValidation>
  </dataValidations>
  <pageMargins left="0.7" right="0.7" top="0.75" bottom="0.75" header="0.3" footer="0.3"/>
  <pageSetup scale="85" orientation="landscape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J21"/>
  <sheetViews>
    <sheetView view="pageBreakPreview" zoomScale="78" zoomScaleNormal="100" zoomScaleSheetLayoutView="78" workbookViewId="0">
      <selection activeCell="A2" sqref="A2:H8"/>
    </sheetView>
  </sheetViews>
  <sheetFormatPr defaultColWidth="9.140625" defaultRowHeight="15.75" x14ac:dyDescent="0.25"/>
  <cols>
    <col min="1" max="1" width="8" style="30" bestFit="1" customWidth="1"/>
    <col min="2" max="2" width="13.28515625" style="30" bestFit="1" customWidth="1"/>
    <col min="3" max="3" width="9.85546875" style="30" bestFit="1" customWidth="1"/>
    <col min="4" max="4" width="8" style="30" bestFit="1" customWidth="1"/>
    <col min="5" max="5" width="10.85546875" style="30" bestFit="1" customWidth="1"/>
    <col min="6" max="6" width="10.85546875" style="30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55"/>
      <c r="B2" s="62"/>
      <c r="C2" s="62"/>
      <c r="D2" s="62"/>
      <c r="E2" s="62"/>
      <c r="F2" s="62"/>
      <c r="G2" s="37"/>
      <c r="H2" s="34"/>
      <c r="I2" s="35" t="s">
        <v>7</v>
      </c>
      <c r="J2" s="33">
        <f>COUNTIF(G1:G12,"=Complete")</f>
        <v>0</v>
      </c>
    </row>
    <row r="3" spans="1:10" x14ac:dyDescent="0.25">
      <c r="A3" s="37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COUNTIF(G1:G12,"=Enrolled")</f>
        <v>0</v>
      </c>
    </row>
    <row r="4" spans="1:10" x14ac:dyDescent="0.25">
      <c r="A4" s="40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COUNTIF(G1:G12,"=Confirmed")</f>
        <v>0</v>
      </c>
    </row>
    <row r="5" spans="1:10" x14ac:dyDescent="0.25">
      <c r="A5" s="37"/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COUNTIF(G1:G12,"=Requested")</f>
        <v>0</v>
      </c>
    </row>
    <row r="6" spans="1:10" x14ac:dyDescent="0.25">
      <c r="A6" s="31"/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56"/>
      <c r="G8" s="37"/>
      <c r="H8" s="34"/>
      <c r="I8" s="43" t="s">
        <v>17</v>
      </c>
      <c r="J8" s="44">
        <f>COUNTIF(H2:H12,"=Deployed")</f>
        <v>0</v>
      </c>
    </row>
    <row r="9" spans="1:10" x14ac:dyDescent="0.25">
      <c r="A9" s="31"/>
      <c r="B9" s="47"/>
      <c r="C9" s="47"/>
      <c r="D9" s="47"/>
      <c r="E9" s="37"/>
      <c r="F9" s="59"/>
      <c r="G9" s="33"/>
      <c r="H9" s="34"/>
      <c r="I9" s="45" t="s">
        <v>13</v>
      </c>
      <c r="J9" s="44">
        <f>COUNTIF(H2:H12,"=Available")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COUNTIF(H2:H12,"=Not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COUNTIF(H2:H12,"=Other")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H13" s="30"/>
      <c r="I13" s="60" t="s">
        <v>20</v>
      </c>
      <c r="J13" s="60">
        <f>COUNTIF(H2:H12,"=Available")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</sheetData>
  <mergeCells count="2">
    <mergeCell ref="I1:J1"/>
    <mergeCell ref="I7:J7"/>
  </mergeCells>
  <conditionalFormatting sqref="A13:B21 A1:G12 I1:J13">
    <cfRule type="containsText" dxfId="99" priority="33" operator="containsText" text="Requested">
      <formula>NOT(ISERROR(SEARCH("Requested",A1)))</formula>
    </cfRule>
    <cfRule type="containsText" dxfId="98" priority="34" operator="containsText" text="Confirmed">
      <formula>NOT(ISERROR(SEARCH("Confirmed",A1)))</formula>
    </cfRule>
    <cfRule type="containsText" dxfId="97" priority="35" operator="containsText" text="Enrolled">
      <formula>NOT(ISERROR(SEARCH("Enrolled",A1)))</formula>
    </cfRule>
    <cfRule type="containsText" dxfId="96" priority="36" operator="containsText" text="Complete">
      <formula>NOT(ISERROR(SEARCH("Complete",A1)))</formula>
    </cfRule>
  </conditionalFormatting>
  <conditionalFormatting sqref="B13:B20">
    <cfRule type="containsText" dxfId="95" priority="5" operator="containsText" text="Requested">
      <formula>NOT(ISERROR(SEARCH("Requested",B13)))</formula>
    </cfRule>
    <cfRule type="containsText" dxfId="94" priority="6" operator="containsText" text="Confirmed">
      <formula>NOT(ISERROR(SEARCH("Confirmed",B13)))</formula>
    </cfRule>
    <cfRule type="containsText" dxfId="93" priority="7" operator="containsText" text="Enrolled">
      <formula>NOT(ISERROR(SEARCH("Enrolled",B13)))</formula>
    </cfRule>
    <cfRule type="containsText" dxfId="92" priority="8" operator="containsText" text="Complete">
      <formula>NOT(ISERROR(SEARCH("Complete",B13)))</formula>
    </cfRule>
  </conditionalFormatting>
  <conditionalFormatting sqref="H2:H12">
    <cfRule type="containsText" dxfId="91" priority="1" operator="containsText" text="Other">
      <formula>NOT(ISERROR(SEARCH("Other",H2)))</formula>
    </cfRule>
    <cfRule type="containsText" dxfId="90" priority="2" operator="containsText" text="Not">
      <formula>NOT(ISERROR(SEARCH("Not",H2)))</formula>
    </cfRule>
    <cfRule type="containsText" dxfId="89" priority="3" operator="containsText" text="Available">
      <formula>NOT(ISERROR(SEARCH("Available",H2)))</formula>
    </cfRule>
    <cfRule type="containsText" dxfId="88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8" xr:uid="{00000000-0002-0000-1300-000000000000}">
      <formula1>Status</formula1>
    </dataValidation>
    <dataValidation type="list" allowBlank="1" showInputMessage="1" showErrorMessage="1" errorTitle="Error" error="Wrong Move Hero!" promptTitle="Soldier Status" prompt="Choose Status" sqref="H2:H12" xr:uid="{00000000-0002-0000-1300-000001000000}">
      <formula1>$I$8:$I$11</formula1>
    </dataValidation>
  </dataValidations>
  <pageMargins left="0.7" right="0.7" top="0.75" bottom="0.75" header="0.3" footer="0.3"/>
  <pageSetup scale="84" orientation="landscape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J22"/>
  <sheetViews>
    <sheetView view="pageBreakPreview" zoomScale="78" zoomScaleNormal="100" zoomScaleSheetLayoutView="78" workbookViewId="0">
      <selection activeCell="A2" sqref="A2:H11"/>
    </sheetView>
  </sheetViews>
  <sheetFormatPr defaultColWidth="9.140625" defaultRowHeight="15.75" x14ac:dyDescent="0.25"/>
  <cols>
    <col min="1" max="1" width="8" style="30" bestFit="1" customWidth="1"/>
    <col min="2" max="2" width="10.140625" style="30" bestFit="1" customWidth="1"/>
    <col min="3" max="3" width="9.85546875" style="30" bestFit="1" customWidth="1"/>
    <col min="4" max="4" width="8" style="30" bestFit="1" customWidth="1"/>
    <col min="5" max="5" width="10.85546875" style="30" bestFit="1" customWidth="1"/>
    <col min="6" max="6" width="13.285156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55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7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40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7"/>
      <c r="B5" s="37"/>
      <c r="C5" s="37"/>
      <c r="D5" s="3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7"/>
      <c r="B6" s="37"/>
      <c r="C6" s="37"/>
      <c r="D6" s="3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3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87" priority="37" operator="containsText" text="Requested">
      <formula>NOT(ISERROR(SEARCH("Requested",A1)))</formula>
    </cfRule>
    <cfRule type="containsText" dxfId="86" priority="38" operator="containsText" text="Confirmed">
      <formula>NOT(ISERROR(SEARCH("Confirmed",A1)))</formula>
    </cfRule>
    <cfRule type="containsText" dxfId="85" priority="39" operator="containsText" text="Enrolled">
      <formula>NOT(ISERROR(SEARCH("Enrolled",A1)))</formula>
    </cfRule>
    <cfRule type="containsText" dxfId="84" priority="40" operator="containsText" text="Complete">
      <formula>NOT(ISERROR(SEARCH("Complete",A1)))</formula>
    </cfRule>
  </conditionalFormatting>
  <conditionalFormatting sqref="B14:B21">
    <cfRule type="containsText" dxfId="83" priority="5" operator="containsText" text="Requested">
      <formula>NOT(ISERROR(SEARCH("Requested",B14)))</formula>
    </cfRule>
    <cfRule type="containsText" dxfId="82" priority="6" operator="containsText" text="Confirmed">
      <formula>NOT(ISERROR(SEARCH("Confirmed",B14)))</formula>
    </cfRule>
    <cfRule type="containsText" dxfId="81" priority="7" operator="containsText" text="Enrolled">
      <formula>NOT(ISERROR(SEARCH("Enrolled",B14)))</formula>
    </cfRule>
    <cfRule type="containsText" dxfId="80" priority="8" operator="containsText" text="Complete">
      <formula>NOT(ISERROR(SEARCH("Complete",B14)))</formula>
    </cfRule>
  </conditionalFormatting>
  <conditionalFormatting sqref="H2:H13">
    <cfRule type="containsText" dxfId="79" priority="1" operator="containsText" text="Other">
      <formula>NOT(ISERROR(SEARCH("Other",H2)))</formula>
    </cfRule>
    <cfRule type="containsText" dxfId="78" priority="2" operator="containsText" text="Not">
      <formula>NOT(ISERROR(SEARCH("Not",H2)))</formula>
    </cfRule>
    <cfRule type="containsText" dxfId="77" priority="3" operator="containsText" text="Available">
      <formula>NOT(ISERROR(SEARCH("Available",H2)))</formula>
    </cfRule>
    <cfRule type="containsText" dxfId="76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9" xr:uid="{00000000-0002-0000-14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4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J22"/>
  <sheetViews>
    <sheetView view="pageBreakPreview" zoomScale="82" zoomScaleNormal="100" zoomScaleSheetLayoutView="82" workbookViewId="0">
      <selection activeCell="A2" sqref="A2:H3"/>
    </sheetView>
  </sheetViews>
  <sheetFormatPr defaultColWidth="9.140625" defaultRowHeight="15.75" x14ac:dyDescent="0.25"/>
  <cols>
    <col min="1" max="1" width="8" style="30" bestFit="1" customWidth="1"/>
    <col min="2" max="2" width="9.7109375" style="30" bestFit="1" customWidth="1"/>
    <col min="3" max="3" width="9.85546875" style="30" bestFit="1" customWidth="1"/>
    <col min="4" max="4" width="8" style="30" bestFit="1" customWidth="1"/>
    <col min="5" max="5" width="18.42578125" style="30" bestFit="1" customWidth="1"/>
    <col min="6" max="6" width="9.4257812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40"/>
      <c r="C3" s="40"/>
      <c r="D3" s="40"/>
      <c r="E3" s="40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75" priority="41" operator="containsText" text="Requested">
      <formula>NOT(ISERROR(SEARCH("Requested",A1)))</formula>
    </cfRule>
    <cfRule type="containsText" dxfId="74" priority="42" operator="containsText" text="Confirmed">
      <formula>NOT(ISERROR(SEARCH("Confirmed",A1)))</formula>
    </cfRule>
    <cfRule type="containsText" dxfId="73" priority="43" operator="containsText" text="Enrolled">
      <formula>NOT(ISERROR(SEARCH("Enrolled",A1)))</formula>
    </cfRule>
    <cfRule type="containsText" dxfId="72" priority="44" operator="containsText" text="Complete">
      <formula>NOT(ISERROR(SEARCH("Complete",A1)))</formula>
    </cfRule>
  </conditionalFormatting>
  <conditionalFormatting sqref="B14:B21">
    <cfRule type="containsText" dxfId="71" priority="5" operator="containsText" text="Requested">
      <formula>NOT(ISERROR(SEARCH("Requested",B14)))</formula>
    </cfRule>
    <cfRule type="containsText" dxfId="70" priority="6" operator="containsText" text="Confirmed">
      <formula>NOT(ISERROR(SEARCH("Confirmed",B14)))</formula>
    </cfRule>
    <cfRule type="containsText" dxfId="69" priority="7" operator="containsText" text="Enrolled">
      <formula>NOT(ISERROR(SEARCH("Enrolled",B14)))</formula>
    </cfRule>
    <cfRule type="containsText" dxfId="68" priority="8" operator="containsText" text="Complete">
      <formula>NOT(ISERROR(SEARCH("Complete",B14)))</formula>
    </cfRule>
  </conditionalFormatting>
  <conditionalFormatting sqref="H2:H13">
    <cfRule type="containsText" dxfId="67" priority="1" operator="containsText" text="Other">
      <formula>NOT(ISERROR(SEARCH("Other",H2)))</formula>
    </cfRule>
    <cfRule type="containsText" dxfId="66" priority="2" operator="containsText" text="Not">
      <formula>NOT(ISERROR(SEARCH("Not",H2)))</formula>
    </cfRule>
    <cfRule type="containsText" dxfId="65" priority="3" operator="containsText" text="Available">
      <formula>NOT(ISERROR(SEARCH("Available",H2)))</formula>
    </cfRule>
    <cfRule type="containsText" dxfId="64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13" xr:uid="{00000000-0002-0000-15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500-000001000000}">
      <formula1>$I$8:$I$11</formula1>
    </dataValidation>
  </dataValidations>
  <pageMargins left="0.7" right="0.7" top="0.75" bottom="0.75" header="0.3" footer="0.3"/>
  <pageSetup scale="82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J22"/>
  <sheetViews>
    <sheetView view="pageBreakPreview" zoomScale="84" zoomScaleNormal="100" zoomScaleSheetLayoutView="84" workbookViewId="0">
      <selection activeCell="A2" sqref="A2:H10"/>
    </sheetView>
  </sheetViews>
  <sheetFormatPr defaultColWidth="9.140625" defaultRowHeight="15.75" x14ac:dyDescent="0.25"/>
  <cols>
    <col min="1" max="1" width="8" style="30" bestFit="1" customWidth="1"/>
    <col min="2" max="2" width="9.7109375" style="30" bestFit="1" customWidth="1"/>
    <col min="3" max="3" width="9.85546875" style="30" bestFit="1" customWidth="1"/>
    <col min="4" max="4" width="8" style="30" bestFit="1" customWidth="1"/>
    <col min="5" max="5" width="21.5703125" style="30" bestFit="1" customWidth="1"/>
    <col min="6" max="6" width="13.8554687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37"/>
      <c r="C6" s="37"/>
      <c r="D6" s="37"/>
      <c r="E6" s="55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55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5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55"/>
      <c r="C10" s="55"/>
      <c r="D10" s="55"/>
      <c r="E10" s="55"/>
      <c r="F10" s="55"/>
      <c r="G10" s="37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55"/>
      <c r="C11" s="55"/>
      <c r="D11" s="55"/>
      <c r="E11" s="55"/>
      <c r="F11" s="55"/>
      <c r="G11" s="37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55"/>
      <c r="C12" s="55"/>
      <c r="D12" s="55"/>
      <c r="E12" s="55"/>
      <c r="F12" s="55"/>
      <c r="G12" s="37"/>
      <c r="H12" s="34"/>
      <c r="I12" s="49"/>
      <c r="J12" s="50" t="str">
        <f>IMSUB(J6,J8)</f>
        <v>0</v>
      </c>
    </row>
    <row r="13" spans="1:10" x14ac:dyDescent="0.25">
      <c r="A13" s="31"/>
      <c r="B13" s="55"/>
      <c r="C13" s="55"/>
      <c r="D13" s="55"/>
      <c r="E13" s="55"/>
      <c r="F13" s="55"/>
      <c r="G13" s="37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63" priority="45" operator="containsText" text="Requested">
      <formula>NOT(ISERROR(SEARCH("Requested",A1)))</formula>
    </cfRule>
    <cfRule type="containsText" dxfId="62" priority="46" operator="containsText" text="Confirmed">
      <formula>NOT(ISERROR(SEARCH("Confirmed",A1)))</formula>
    </cfRule>
    <cfRule type="containsText" dxfId="61" priority="47" operator="containsText" text="Enrolled">
      <formula>NOT(ISERROR(SEARCH("Enrolled",A1)))</formula>
    </cfRule>
    <cfRule type="containsText" dxfId="60" priority="48" operator="containsText" text="Complete">
      <formula>NOT(ISERROR(SEARCH("Complete",A1)))</formula>
    </cfRule>
  </conditionalFormatting>
  <conditionalFormatting sqref="B14:B21">
    <cfRule type="containsText" dxfId="59" priority="5" operator="containsText" text="Requested">
      <formula>NOT(ISERROR(SEARCH("Requested",B14)))</formula>
    </cfRule>
    <cfRule type="containsText" dxfId="58" priority="6" operator="containsText" text="Confirmed">
      <formula>NOT(ISERROR(SEARCH("Confirmed",B14)))</formula>
    </cfRule>
    <cfRule type="containsText" dxfId="57" priority="7" operator="containsText" text="Enrolled">
      <formula>NOT(ISERROR(SEARCH("Enrolled",B14)))</formula>
    </cfRule>
    <cfRule type="containsText" dxfId="56" priority="8" operator="containsText" text="Complete">
      <formula>NOT(ISERROR(SEARCH("Complete",B14)))</formula>
    </cfRule>
  </conditionalFormatting>
  <conditionalFormatting sqref="H2:H13">
    <cfRule type="containsText" dxfId="55" priority="1" operator="containsText" text="Other">
      <formula>NOT(ISERROR(SEARCH("Other",H2)))</formula>
    </cfRule>
    <cfRule type="containsText" dxfId="54" priority="2" operator="containsText" text="Not">
      <formula>NOT(ISERROR(SEARCH("Not",H2)))</formula>
    </cfRule>
    <cfRule type="containsText" dxfId="53" priority="3" operator="containsText" text="Available">
      <formula>NOT(ISERROR(SEARCH("Available",H2)))</formula>
    </cfRule>
    <cfRule type="containsText" dxfId="52" priority="4" operator="containsText" text="Deployed">
      <formula>NOT(ISERROR(SEARCH("Deployed",H2)))</formula>
    </cfRule>
  </conditionalFormatting>
  <dataValidations xWindow="972" yWindow="283" count="2">
    <dataValidation type="list" allowBlank="1" showInputMessage="1" showErrorMessage="1" errorTitle="Error" error="Wrong Move Hero" promptTitle="Current Status" prompt="Select Course Status" sqref="G2:G13" xr:uid="{00000000-0002-0000-16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600-000001000000}">
      <formula1>$I$8:$I$11</formula1>
    </dataValidation>
  </dataValidations>
  <pageMargins left="0.7" right="0.7" top="0.75" bottom="0.75" header="0.3" footer="0.3"/>
  <pageSetup scale="77" orientation="landscape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J22"/>
  <sheetViews>
    <sheetView view="pageBreakPreview" zoomScale="82" zoomScaleNormal="100" zoomScaleSheetLayoutView="82" workbookViewId="0">
      <selection activeCell="A2" sqref="A2:H10"/>
    </sheetView>
  </sheetViews>
  <sheetFormatPr defaultColWidth="9.140625" defaultRowHeight="15.75" x14ac:dyDescent="0.25"/>
  <cols>
    <col min="1" max="1" width="8" style="30" bestFit="1" customWidth="1"/>
    <col min="2" max="2" width="13" style="30" bestFit="1" customWidth="1"/>
    <col min="3" max="3" width="10.85546875" style="30" bestFit="1" customWidth="1"/>
    <col min="4" max="4" width="8" style="30" bestFit="1" customWidth="1"/>
    <col min="5" max="5" width="10.85546875" style="30" bestFit="1" customWidth="1"/>
    <col min="6" max="6" width="11.8554687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40"/>
      <c r="C3" s="40"/>
      <c r="D3" s="40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40"/>
      <c r="C4" s="40"/>
      <c r="D4" s="40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47"/>
      <c r="C5" s="47"/>
      <c r="D5" s="4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7"/>
      <c r="C6" s="47"/>
      <c r="D6" s="4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47"/>
      <c r="C7" s="47"/>
      <c r="D7" s="4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3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A22 I1:J13">
    <cfRule type="containsText" dxfId="51" priority="49" operator="containsText" text="Requested">
      <formula>NOT(ISERROR(SEARCH("Requested",A1)))</formula>
    </cfRule>
    <cfRule type="containsText" dxfId="50" priority="50" operator="containsText" text="Confirmed">
      <formula>NOT(ISERROR(SEARCH("Confirmed",A1)))</formula>
    </cfRule>
    <cfRule type="containsText" dxfId="49" priority="51" operator="containsText" text="Enrolled">
      <formula>NOT(ISERROR(SEARCH("Enrolled",A1)))</formula>
    </cfRule>
    <cfRule type="containsText" dxfId="48" priority="52" operator="containsText" text="Complete">
      <formula>NOT(ISERROR(SEARCH("Complete",A1)))</formula>
    </cfRule>
  </conditionalFormatting>
  <conditionalFormatting sqref="A14:A21">
    <cfRule type="containsText" dxfId="47" priority="5" operator="containsText" text="Requested">
      <formula>NOT(ISERROR(SEARCH("Requested",A14)))</formula>
    </cfRule>
    <cfRule type="containsText" dxfId="46" priority="6" operator="containsText" text="Confirmed">
      <formula>NOT(ISERROR(SEARCH("Confirmed",A14)))</formula>
    </cfRule>
    <cfRule type="containsText" dxfId="45" priority="7" operator="containsText" text="Enrolled">
      <formula>NOT(ISERROR(SEARCH("Enrolled",A14)))</formula>
    </cfRule>
    <cfRule type="containsText" dxfId="44" priority="8" operator="containsText" text="Complete">
      <formula>NOT(ISERROR(SEARCH("Complete",A14)))</formula>
    </cfRule>
  </conditionalFormatting>
  <conditionalFormatting sqref="H2:H13">
    <cfRule type="containsText" dxfId="43" priority="1" operator="containsText" text="Other">
      <formula>NOT(ISERROR(SEARCH("Other",H2)))</formula>
    </cfRule>
    <cfRule type="containsText" dxfId="42" priority="2" operator="containsText" text="Not">
      <formula>NOT(ISERROR(SEARCH("Not",H2)))</formula>
    </cfRule>
    <cfRule type="containsText" dxfId="41" priority="3" operator="containsText" text="Available">
      <formula>NOT(ISERROR(SEARCH("Available",H2)))</formula>
    </cfRule>
    <cfRule type="containsText" dxfId="40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9" xr:uid="{00000000-0002-0000-17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700-000001000000}">
      <formula1>$I$8:$I$11</formula1>
    </dataValidation>
  </dataValidations>
  <pageMargins left="0.7" right="0.7" top="0.75" bottom="0.75" header="0.3" footer="0.3"/>
  <pageSetup scale="83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J22"/>
  <sheetViews>
    <sheetView view="pageBreakPreview" zoomScale="84" zoomScaleNormal="100" zoomScaleSheetLayoutView="84" workbookViewId="0">
      <selection activeCell="A2" sqref="A2:H4"/>
    </sheetView>
  </sheetViews>
  <sheetFormatPr defaultColWidth="9.140625" defaultRowHeight="15.75" x14ac:dyDescent="0.25"/>
  <cols>
    <col min="1" max="1" width="8" style="30" bestFit="1" customWidth="1"/>
    <col min="2" max="2" width="10.140625" style="30" bestFit="1" customWidth="1"/>
    <col min="3" max="3" width="9.85546875" style="30" bestFit="1" customWidth="1"/>
    <col min="4" max="4" width="8" style="30" bestFit="1" customWidth="1"/>
    <col min="5" max="5" width="10.85546875" style="30" bestFit="1" customWidth="1"/>
    <col min="6" max="6" width="14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55"/>
      <c r="C3" s="55"/>
      <c r="D3" s="55"/>
      <c r="E3" s="55"/>
      <c r="F3" s="61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55"/>
      <c r="C4" s="55"/>
      <c r="D4" s="55"/>
      <c r="E4" s="55"/>
      <c r="F4" s="61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7"/>
      <c r="C6" s="47"/>
      <c r="D6" s="4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47"/>
      <c r="C7" s="47"/>
      <c r="D7" s="4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37"/>
      <c r="F8" s="38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3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39" priority="57" operator="containsText" text="Requested">
      <formula>NOT(ISERROR(SEARCH("Requested",A1)))</formula>
    </cfRule>
    <cfRule type="containsText" dxfId="38" priority="58" operator="containsText" text="Confirmed">
      <formula>NOT(ISERROR(SEARCH("Confirmed",A1)))</formula>
    </cfRule>
    <cfRule type="containsText" dxfId="37" priority="59" operator="containsText" text="Enrolled">
      <formula>NOT(ISERROR(SEARCH("Enrolled",A1)))</formula>
    </cfRule>
    <cfRule type="containsText" dxfId="36" priority="60" operator="containsText" text="Complete">
      <formula>NOT(ISERROR(SEARCH("Complete",A1)))</formula>
    </cfRule>
  </conditionalFormatting>
  <conditionalFormatting sqref="B14:B21">
    <cfRule type="containsText" dxfId="35" priority="5" operator="containsText" text="Requested">
      <formula>NOT(ISERROR(SEARCH("Requested",B14)))</formula>
    </cfRule>
    <cfRule type="containsText" dxfId="34" priority="6" operator="containsText" text="Confirmed">
      <formula>NOT(ISERROR(SEARCH("Confirmed",B14)))</formula>
    </cfRule>
    <cfRule type="containsText" dxfId="33" priority="7" operator="containsText" text="Enrolled">
      <formula>NOT(ISERROR(SEARCH("Enrolled",B14)))</formula>
    </cfRule>
    <cfRule type="containsText" dxfId="32" priority="8" operator="containsText" text="Complete">
      <formula>NOT(ISERROR(SEARCH("Complete",B14)))</formula>
    </cfRule>
  </conditionalFormatting>
  <conditionalFormatting sqref="H2:H13">
    <cfRule type="containsText" dxfId="31" priority="1" operator="containsText" text="Other">
      <formula>NOT(ISERROR(SEARCH("Other",H2)))</formula>
    </cfRule>
    <cfRule type="containsText" dxfId="30" priority="2" operator="containsText" text="Not">
      <formula>NOT(ISERROR(SEARCH("Not",H2)))</formula>
    </cfRule>
    <cfRule type="containsText" dxfId="29" priority="3" operator="containsText" text="Available">
      <formula>NOT(ISERROR(SEARCH("Available",H2)))</formula>
    </cfRule>
    <cfRule type="containsText" dxfId="28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!" promptTitle="Soldier Status" prompt="Choose Status" sqref="H2:H13" xr:uid="{00000000-0002-0000-1800-000000000000}">
      <formula1>$I$8:$I$11</formula1>
    </dataValidation>
    <dataValidation type="list" allowBlank="1" showInputMessage="1" showErrorMessage="1" errorTitle="Error" error="Wrong Move Hero" promptTitle="Current Status" prompt="Select Course Status" sqref="G2:G9" xr:uid="{00000000-0002-0000-1800-000001000000}">
      <formula1>Status</formula1>
    </dataValidation>
  </dataValidations>
  <pageMargins left="0.7" right="0.7" top="0.75" bottom="0.75" header="0.3" footer="0.3"/>
  <pageSetup scale="78" orientation="landscape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J35"/>
  <sheetViews>
    <sheetView view="pageBreakPreview" zoomScaleNormal="100" zoomScaleSheetLayoutView="100" workbookViewId="0">
      <selection activeCell="A2" sqref="A2:H6"/>
    </sheetView>
  </sheetViews>
  <sheetFormatPr defaultColWidth="9.140625" defaultRowHeight="15.75" x14ac:dyDescent="0.25"/>
  <cols>
    <col min="1" max="1" width="8" style="30" bestFit="1" customWidth="1"/>
    <col min="2" max="2" width="13.42578125" style="30" bestFit="1" customWidth="1"/>
    <col min="3" max="3" width="9.85546875" style="30" bestFit="1" customWidth="1"/>
    <col min="4" max="4" width="8" style="30" bestFit="1" customWidth="1"/>
    <col min="5" max="5" width="10.85546875" style="30" bestFit="1" customWidth="1"/>
    <col min="6" max="6" width="14.7109375" style="30" bestFit="1" customWidth="1"/>
    <col min="7" max="7" width="11.28515625" style="30" bestFit="1" customWidth="1"/>
    <col min="8" max="8" width="10.570312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7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7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7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7"/>
      <c r="C6" s="47"/>
      <c r="D6" s="47"/>
      <c r="E6" s="37"/>
      <c r="F6" s="59"/>
      <c r="G6" s="33"/>
      <c r="H6" s="34"/>
      <c r="I6" s="42" t="s">
        <v>14</v>
      </c>
      <c r="J6" s="42">
        <f>SUM(J2:J5)</f>
        <v>0</v>
      </c>
    </row>
    <row r="7" spans="1:10" x14ac:dyDescent="0.25">
      <c r="A7" s="31"/>
      <c r="B7" s="47"/>
      <c r="C7" s="47"/>
      <c r="D7" s="47"/>
      <c r="E7" s="37"/>
      <c r="F7" s="59"/>
      <c r="G7" s="33"/>
      <c r="H7" s="34"/>
      <c r="I7" s="64" t="s">
        <v>16</v>
      </c>
      <c r="J7" s="64"/>
    </row>
    <row r="8" spans="1:10" x14ac:dyDescent="0.25">
      <c r="A8" s="31"/>
      <c r="B8" s="47"/>
      <c r="C8" s="47"/>
      <c r="D8" s="47"/>
      <c r="E8" s="37"/>
      <c r="F8" s="59"/>
      <c r="G8" s="33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47"/>
      <c r="C9" s="47"/>
      <c r="D9" s="47"/>
      <c r="E9" s="37"/>
      <c r="F9" s="59"/>
      <c r="G9" s="33"/>
      <c r="H9" s="34"/>
      <c r="I9" s="45" t="s">
        <v>13</v>
      </c>
      <c r="J9" s="44">
        <f>COUNTIF(H2:H13,"=Available")</f>
        <v>0</v>
      </c>
    </row>
    <row r="10" spans="1:10" x14ac:dyDescent="0.25">
      <c r="A10" s="33"/>
      <c r="B10" s="33"/>
      <c r="C10" s="33"/>
      <c r="D10" s="33"/>
      <c r="E10" s="33"/>
      <c r="F10" s="33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3"/>
      <c r="B11" s="33"/>
      <c r="C11" s="33"/>
      <c r="D11" s="33"/>
      <c r="E11" s="33"/>
      <c r="F11" s="33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3"/>
      <c r="B12" s="33"/>
      <c r="C12" s="33"/>
      <c r="D12" s="33"/>
      <c r="E12" s="33"/>
      <c r="F12" s="33"/>
      <c r="G12" s="33"/>
      <c r="H12" s="34"/>
      <c r="I12" s="49"/>
      <c r="J12" s="50" t="str">
        <f>IMSUB(J6,J8)</f>
        <v>0</v>
      </c>
    </row>
    <row r="13" spans="1:10" x14ac:dyDescent="0.25">
      <c r="A13" s="33"/>
      <c r="B13" s="33"/>
      <c r="C13" s="33"/>
      <c r="D13" s="33"/>
      <c r="E13" s="33"/>
      <c r="F13" s="33"/>
      <c r="G13" s="33"/>
      <c r="H13" s="4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  <row r="23" spans="8:8" x14ac:dyDescent="0.25">
      <c r="H23" s="30"/>
    </row>
    <row r="24" spans="8:8" x14ac:dyDescent="0.25">
      <c r="H24" s="30"/>
    </row>
    <row r="25" spans="8:8" x14ac:dyDescent="0.25">
      <c r="H25" s="30"/>
    </row>
    <row r="26" spans="8:8" x14ac:dyDescent="0.25">
      <c r="H26" s="30"/>
    </row>
    <row r="27" spans="8:8" x14ac:dyDescent="0.25">
      <c r="H27" s="30"/>
    </row>
    <row r="28" spans="8:8" x14ac:dyDescent="0.25">
      <c r="H28" s="30"/>
    </row>
    <row r="29" spans="8:8" x14ac:dyDescent="0.25">
      <c r="H29" s="30"/>
    </row>
    <row r="30" spans="8:8" x14ac:dyDescent="0.25">
      <c r="H30" s="30"/>
    </row>
    <row r="31" spans="8:8" x14ac:dyDescent="0.25">
      <c r="H31" s="30"/>
    </row>
    <row r="32" spans="8:8" x14ac:dyDescent="0.25">
      <c r="H32" s="30"/>
    </row>
    <row r="33" spans="8:8" x14ac:dyDescent="0.25">
      <c r="H33" s="30"/>
    </row>
    <row r="34" spans="8:8" x14ac:dyDescent="0.25">
      <c r="H34" s="30"/>
    </row>
    <row r="35" spans="8:8" x14ac:dyDescent="0.25">
      <c r="H35" s="30"/>
    </row>
  </sheetData>
  <mergeCells count="2">
    <mergeCell ref="I1:J1"/>
    <mergeCell ref="I7:J7"/>
  </mergeCells>
  <conditionalFormatting sqref="A5:F13 G5:G11 A1:G4 I1:J13 A14:B22">
    <cfRule type="containsText" dxfId="27" priority="57" operator="containsText" text="Requested">
      <formula>NOT(ISERROR(SEARCH("Requested",A1)))</formula>
    </cfRule>
    <cfRule type="containsText" dxfId="26" priority="58" operator="containsText" text="Confirmed">
      <formula>NOT(ISERROR(SEARCH("Confirmed",A1)))</formula>
    </cfRule>
    <cfRule type="containsText" dxfId="25" priority="59" operator="containsText" text="Enrolled">
      <formula>NOT(ISERROR(SEARCH("Enrolled",A1)))</formula>
    </cfRule>
    <cfRule type="containsText" dxfId="24" priority="60" operator="containsText" text="Complete">
      <formula>NOT(ISERROR(SEARCH("Complete",A1)))</formula>
    </cfRule>
  </conditionalFormatting>
  <conditionalFormatting sqref="H2:H13">
    <cfRule type="containsText" dxfId="23" priority="1" operator="containsText" text="Other">
      <formula>NOT(ISERROR(SEARCH("Other",H2)))</formula>
    </cfRule>
    <cfRule type="containsText" dxfId="22" priority="2" operator="containsText" text="Not">
      <formula>NOT(ISERROR(SEARCH("Not",H2)))</formula>
    </cfRule>
    <cfRule type="containsText" dxfId="21" priority="3" operator="containsText" text="Available">
      <formula>NOT(ISERROR(SEARCH("Available",H2)))</formula>
    </cfRule>
    <cfRule type="containsText" dxfId="20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5" xr:uid="{00000000-0002-0000-19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900-000001000000}">
      <formula1>$I$8:$I$11</formula1>
    </dataValidation>
  </dataValidations>
  <pageMargins left="0.7" right="0.7" top="0.75" bottom="0.75" header="0.3" footer="0.3"/>
  <pageSetup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J21"/>
  <sheetViews>
    <sheetView view="pageBreakPreview" zoomScaleNormal="100" zoomScaleSheetLayoutView="100" workbookViewId="0">
      <selection activeCell="A2" sqref="A2:H4"/>
    </sheetView>
  </sheetViews>
  <sheetFormatPr defaultColWidth="9.140625" defaultRowHeight="15.75" x14ac:dyDescent="0.25"/>
  <cols>
    <col min="1" max="1" width="8" style="30" bestFit="1" customWidth="1"/>
    <col min="2" max="2" width="10.140625" style="30" bestFit="1" customWidth="1"/>
    <col min="3" max="3" width="9.85546875" style="30" bestFit="1" customWidth="1"/>
    <col min="4" max="4" width="8" style="30" bestFit="1" customWidth="1"/>
    <col min="5" max="5" width="10.85546875" style="30" bestFit="1" customWidth="1"/>
    <col min="6" max="6" width="10.140625" style="30" bestFit="1" customWidth="1"/>
    <col min="7" max="7" width="11.28515625" style="30" bestFit="1" customWidth="1"/>
    <col min="8" max="8" width="10.8554687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55"/>
      <c r="C3" s="55"/>
      <c r="D3" s="55"/>
      <c r="E3" s="55"/>
      <c r="F3" s="61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55"/>
      <c r="C4" s="55"/>
      <c r="D4" s="55"/>
      <c r="E4" s="55"/>
      <c r="F4" s="61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47"/>
      <c r="C5" s="47"/>
      <c r="D5" s="47"/>
      <c r="E5" s="37"/>
      <c r="F5" s="38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7"/>
      <c r="C6" s="47"/>
      <c r="D6" s="47"/>
      <c r="E6" s="37"/>
      <c r="F6" s="38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37"/>
      <c r="C7" s="37"/>
      <c r="D7" s="37"/>
      <c r="E7" s="37"/>
      <c r="F7" s="38"/>
      <c r="G7" s="37"/>
      <c r="H7" s="34"/>
      <c r="I7" s="64" t="s">
        <v>16</v>
      </c>
      <c r="J7" s="64"/>
    </row>
    <row r="8" spans="1:10" x14ac:dyDescent="0.25">
      <c r="A8" s="31"/>
      <c r="B8" s="55"/>
      <c r="C8" s="55"/>
      <c r="D8" s="55"/>
      <c r="E8" s="55"/>
      <c r="F8" s="56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47"/>
      <c r="C9" s="47"/>
      <c r="D9" s="47"/>
      <c r="E9" s="37"/>
      <c r="F9" s="59"/>
      <c r="G9" s="33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3"/>
      <c r="B13" s="33"/>
      <c r="C13" s="33"/>
      <c r="D13" s="33"/>
      <c r="E13" s="33"/>
      <c r="F13" s="33"/>
      <c r="G13" s="33"/>
      <c r="H13" s="4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</sheetData>
  <mergeCells count="2">
    <mergeCell ref="I1:J1"/>
    <mergeCell ref="I7:J7"/>
  </mergeCells>
  <conditionalFormatting sqref="A1:G13 I1:J13 I22:J22 A14:B21">
    <cfRule type="containsText" dxfId="19" priority="57" operator="containsText" text="Requested">
      <formula>NOT(ISERROR(SEARCH("Requested",A1)))</formula>
    </cfRule>
    <cfRule type="containsText" dxfId="18" priority="58" operator="containsText" text="Confirmed">
      <formula>NOT(ISERROR(SEARCH("Confirmed",A1)))</formula>
    </cfRule>
    <cfRule type="containsText" dxfId="17" priority="59" operator="containsText" text="Enrolled">
      <formula>NOT(ISERROR(SEARCH("Enrolled",A1)))</formula>
    </cfRule>
    <cfRule type="containsText" dxfId="16" priority="60" operator="containsText" text="Complete">
      <formula>NOT(ISERROR(SEARCH("Complete",A1)))</formula>
    </cfRule>
  </conditionalFormatting>
  <conditionalFormatting sqref="H2:H13">
    <cfRule type="containsText" dxfId="15" priority="1" operator="containsText" text="Other">
      <formula>NOT(ISERROR(SEARCH("Other",H2)))</formula>
    </cfRule>
    <cfRule type="containsText" dxfId="14" priority="2" operator="containsText" text="Not">
      <formula>NOT(ISERROR(SEARCH("Not",H2)))</formula>
    </cfRule>
    <cfRule type="containsText" dxfId="13" priority="3" operator="containsText" text="Available">
      <formula>NOT(ISERROR(SEARCH("Available",H2)))</formula>
    </cfRule>
    <cfRule type="containsText" dxfId="12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8" xr:uid="{00000000-0002-0000-1A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A00-000001000000}">
      <formula1>$I$8:$I$11</formula1>
    </dataValidation>
  </dataValidations>
  <pageMargins left="0.7" right="0.7" top="0.75" bottom="0.75" header="0.3" footer="0.3"/>
  <pageSetup scale="87" orientation="landscape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J22"/>
  <sheetViews>
    <sheetView view="pageBreakPreview" zoomScale="84" zoomScaleNormal="100" zoomScaleSheetLayoutView="84" workbookViewId="0">
      <selection activeCell="A2" sqref="A2:H11"/>
    </sheetView>
  </sheetViews>
  <sheetFormatPr defaultColWidth="9.140625" defaultRowHeight="15.75" x14ac:dyDescent="0.25"/>
  <cols>
    <col min="1" max="1" width="8" style="30" bestFit="1" customWidth="1"/>
    <col min="2" max="2" width="12" style="30" bestFit="1" customWidth="1"/>
    <col min="3" max="3" width="10.85546875" style="30" bestFit="1" customWidth="1"/>
    <col min="4" max="4" width="8" style="30" bestFit="1" customWidth="1"/>
    <col min="5" max="5" width="10.85546875" style="30" bestFit="1" customWidth="1"/>
    <col min="6" max="6" width="10.7109375" style="30" bestFit="1" customWidth="1"/>
    <col min="7" max="7" width="12.28515625" style="30" customWidth="1"/>
    <col min="8" max="8" width="10.85546875" style="52" bestFit="1" customWidth="1"/>
    <col min="9" max="9" width="20.5703125" style="30" bestFit="1" customWidth="1"/>
    <col min="10" max="10" width="3.42578125" style="30" bestFit="1" customWidth="1"/>
    <col min="11" max="16384" width="9.140625" style="30"/>
  </cols>
  <sheetData>
    <row r="1" spans="1:10" x14ac:dyDescent="0.25">
      <c r="A1" s="27" t="s">
        <v>0</v>
      </c>
      <c r="B1" s="27" t="s">
        <v>1</v>
      </c>
      <c r="C1" s="27" t="s">
        <v>2</v>
      </c>
      <c r="D1" s="27" t="s">
        <v>9</v>
      </c>
      <c r="E1" s="27" t="s">
        <v>3</v>
      </c>
      <c r="F1" s="27" t="s">
        <v>4</v>
      </c>
      <c r="G1" s="28" t="s">
        <v>5</v>
      </c>
      <c r="H1" s="29" t="s">
        <v>13</v>
      </c>
      <c r="I1" s="64" t="s">
        <v>15</v>
      </c>
      <c r="J1" s="64"/>
    </row>
    <row r="2" spans="1:10" x14ac:dyDescent="0.25">
      <c r="A2" s="31"/>
      <c r="B2" s="37"/>
      <c r="C2" s="37"/>
      <c r="D2" s="37"/>
      <c r="E2" s="37"/>
      <c r="F2" s="38"/>
      <c r="G2" s="37"/>
      <c r="H2" s="34"/>
      <c r="I2" s="35" t="s">
        <v>7</v>
      </c>
      <c r="J2" s="33">
        <f>COUNTIF(G1:G13,"=Complete")</f>
        <v>0</v>
      </c>
    </row>
    <row r="3" spans="1:10" x14ac:dyDescent="0.25">
      <c r="A3" s="31"/>
      <c r="B3" s="37"/>
      <c r="C3" s="37"/>
      <c r="D3" s="37"/>
      <c r="E3" s="37"/>
      <c r="F3" s="38"/>
      <c r="G3" s="37"/>
      <c r="H3" s="34"/>
      <c r="I3" s="36" t="s">
        <v>10</v>
      </c>
      <c r="J3" s="33">
        <f>COUNTIF(G1:G13,"=Enrolled")</f>
        <v>0</v>
      </c>
    </row>
    <row r="4" spans="1:10" x14ac:dyDescent="0.25">
      <c r="A4" s="31"/>
      <c r="B4" s="37"/>
      <c r="C4" s="37"/>
      <c r="D4" s="37"/>
      <c r="E4" s="37"/>
      <c r="F4" s="38"/>
      <c r="G4" s="37"/>
      <c r="H4" s="34"/>
      <c r="I4" s="39" t="s">
        <v>11</v>
      </c>
      <c r="J4" s="33">
        <f>COUNTIF(G1:G13,"=Confirmed")</f>
        <v>0</v>
      </c>
    </row>
    <row r="5" spans="1:10" x14ac:dyDescent="0.25">
      <c r="A5" s="31"/>
      <c r="B5" s="55"/>
      <c r="C5" s="55"/>
      <c r="D5" s="55"/>
      <c r="E5" s="55"/>
      <c r="F5" s="61"/>
      <c r="G5" s="37"/>
      <c r="H5" s="34"/>
      <c r="I5" s="41" t="s">
        <v>8</v>
      </c>
      <c r="J5" s="33">
        <f>COUNTIF(G1:G13,"=Requested")</f>
        <v>0</v>
      </c>
    </row>
    <row r="6" spans="1:10" x14ac:dyDescent="0.25">
      <c r="A6" s="31"/>
      <c r="B6" s="47"/>
      <c r="C6" s="47"/>
      <c r="D6" s="47"/>
      <c r="E6" s="55"/>
      <c r="F6" s="61"/>
      <c r="G6" s="37"/>
      <c r="H6" s="34"/>
      <c r="I6" s="42" t="s">
        <v>14</v>
      </c>
      <c r="J6" s="42">
        <f>SUM(J2:J5)</f>
        <v>0</v>
      </c>
    </row>
    <row r="7" spans="1:10" x14ac:dyDescent="0.25">
      <c r="A7" s="31"/>
      <c r="B7" s="47"/>
      <c r="C7" s="47"/>
      <c r="D7" s="47"/>
      <c r="E7" s="55"/>
      <c r="F7" s="61"/>
      <c r="G7" s="37"/>
      <c r="H7" s="34"/>
      <c r="I7" s="64" t="s">
        <v>16</v>
      </c>
      <c r="J7" s="64"/>
    </row>
    <row r="8" spans="1:10" x14ac:dyDescent="0.25">
      <c r="A8" s="31"/>
      <c r="B8" s="37"/>
      <c r="C8" s="37"/>
      <c r="D8" s="37"/>
      <c r="E8" s="55"/>
      <c r="F8" s="61"/>
      <c r="G8" s="37"/>
      <c r="H8" s="34"/>
      <c r="I8" s="43" t="s">
        <v>17</v>
      </c>
      <c r="J8" s="44">
        <f>COUNTIF(H2:H13,"=Deployed")</f>
        <v>0</v>
      </c>
    </row>
    <row r="9" spans="1:10" x14ac:dyDescent="0.25">
      <c r="A9" s="31"/>
      <c r="B9" s="55"/>
      <c r="C9" s="55"/>
      <c r="D9" s="55"/>
      <c r="E9" s="55"/>
      <c r="F9" s="56"/>
      <c r="G9" s="37"/>
      <c r="H9" s="34"/>
      <c r="I9" s="45" t="s">
        <v>13</v>
      </c>
      <c r="J9" s="44">
        <f>COUNTIF(H2:H13,"=Available")</f>
        <v>0</v>
      </c>
    </row>
    <row r="10" spans="1:10" x14ac:dyDescent="0.25">
      <c r="A10" s="31"/>
      <c r="B10" s="47"/>
      <c r="C10" s="47"/>
      <c r="D10" s="47"/>
      <c r="E10" s="37"/>
      <c r="F10" s="59"/>
      <c r="G10" s="33"/>
      <c r="H10" s="34"/>
      <c r="I10" s="46" t="s">
        <v>19</v>
      </c>
      <c r="J10" s="44">
        <f>COUNTIF(H2:H13,"=Not Avail")</f>
        <v>0</v>
      </c>
    </row>
    <row r="11" spans="1:10" x14ac:dyDescent="0.25">
      <c r="A11" s="31"/>
      <c r="B11" s="47"/>
      <c r="C11" s="47"/>
      <c r="D11" s="47"/>
      <c r="E11" s="37"/>
      <c r="F11" s="59"/>
      <c r="G11" s="33"/>
      <c r="H11" s="34"/>
      <c r="I11" s="48" t="s">
        <v>18</v>
      </c>
      <c r="J11" s="44">
        <f>COUNTIF(H2:H13,"=Other")</f>
        <v>0</v>
      </c>
    </row>
    <row r="12" spans="1:10" x14ac:dyDescent="0.25">
      <c r="A12" s="31"/>
      <c r="B12" s="47"/>
      <c r="C12" s="47"/>
      <c r="D12" s="47"/>
      <c r="E12" s="37"/>
      <c r="F12" s="59"/>
      <c r="G12" s="33"/>
      <c r="H12" s="34"/>
      <c r="I12" s="49"/>
      <c r="J12" s="50" t="str">
        <f>IMSUB(J6,J8)</f>
        <v>0</v>
      </c>
    </row>
    <row r="13" spans="1:10" x14ac:dyDescent="0.25">
      <c r="A13" s="31"/>
      <c r="B13" s="47"/>
      <c r="C13" s="47"/>
      <c r="D13" s="47"/>
      <c r="E13" s="37"/>
      <c r="F13" s="59"/>
      <c r="G13" s="33"/>
      <c r="H13" s="34"/>
      <c r="I13" s="60" t="s">
        <v>20</v>
      </c>
      <c r="J13" s="60">
        <f>COUNTIF(H2:H13,"=Available")</f>
        <v>0</v>
      </c>
    </row>
    <row r="14" spans="1:10" x14ac:dyDescent="0.25">
      <c r="H14" s="30"/>
    </row>
    <row r="15" spans="1:10" x14ac:dyDescent="0.25">
      <c r="H15" s="30"/>
    </row>
    <row r="16" spans="1:10" x14ac:dyDescent="0.25">
      <c r="H16" s="30"/>
    </row>
    <row r="17" spans="8:8" x14ac:dyDescent="0.25">
      <c r="H17" s="30"/>
    </row>
    <row r="18" spans="8:8" x14ac:dyDescent="0.25">
      <c r="H18" s="30"/>
    </row>
    <row r="19" spans="8:8" x14ac:dyDescent="0.25">
      <c r="H19" s="30"/>
    </row>
    <row r="20" spans="8:8" x14ac:dyDescent="0.25">
      <c r="H20" s="30"/>
    </row>
    <row r="21" spans="8:8" x14ac:dyDescent="0.25">
      <c r="H21" s="30"/>
    </row>
    <row r="22" spans="8:8" x14ac:dyDescent="0.25">
      <c r="H22" s="30"/>
    </row>
  </sheetData>
  <mergeCells count="2">
    <mergeCell ref="I1:J1"/>
    <mergeCell ref="I7:J7"/>
  </mergeCells>
  <conditionalFormatting sqref="A1:G13 A14:B22 I1:J13">
    <cfRule type="containsText" dxfId="11" priority="57" operator="containsText" text="Requested">
      <formula>NOT(ISERROR(SEARCH("Requested",A1)))</formula>
    </cfRule>
    <cfRule type="containsText" dxfId="10" priority="58" operator="containsText" text="Confirmed">
      <formula>NOT(ISERROR(SEARCH("Confirmed",A1)))</formula>
    </cfRule>
    <cfRule type="containsText" dxfId="9" priority="59" operator="containsText" text="Enrolled">
      <formula>NOT(ISERROR(SEARCH("Enrolled",A1)))</formula>
    </cfRule>
    <cfRule type="containsText" dxfId="8" priority="60" operator="containsText" text="Complete">
      <formula>NOT(ISERROR(SEARCH("Complete",A1)))</formula>
    </cfRule>
  </conditionalFormatting>
  <conditionalFormatting sqref="B14:B21">
    <cfRule type="containsText" dxfId="7" priority="5" operator="containsText" text="Requested">
      <formula>NOT(ISERROR(SEARCH("Requested",B14)))</formula>
    </cfRule>
    <cfRule type="containsText" dxfId="6" priority="6" operator="containsText" text="Confirmed">
      <formula>NOT(ISERROR(SEARCH("Confirmed",B14)))</formula>
    </cfRule>
    <cfRule type="containsText" dxfId="5" priority="7" operator="containsText" text="Enrolled">
      <formula>NOT(ISERROR(SEARCH("Enrolled",B14)))</formula>
    </cfRule>
    <cfRule type="containsText" dxfId="4" priority="8" operator="containsText" text="Complete">
      <formula>NOT(ISERROR(SEARCH("Complete",B14)))</formula>
    </cfRule>
  </conditionalFormatting>
  <conditionalFormatting sqref="H2:H13">
    <cfRule type="containsText" dxfId="3" priority="1" operator="containsText" text="Other">
      <formula>NOT(ISERROR(SEARCH("Other",H2)))</formula>
    </cfRule>
    <cfRule type="containsText" dxfId="2" priority="2" operator="containsText" text="Not">
      <formula>NOT(ISERROR(SEARCH("Not",H2)))</formula>
    </cfRule>
    <cfRule type="containsText" dxfId="1" priority="3" operator="containsText" text="Available">
      <formula>NOT(ISERROR(SEARCH("Available",H2)))</formula>
    </cfRule>
    <cfRule type="containsText" dxfId="0" priority="4" operator="containsText" text="Deployed">
      <formula>NOT(ISERROR(SEARCH("Deployed",H2)))</formula>
    </cfRule>
  </conditionalFormatting>
  <dataValidations count="2">
    <dataValidation type="list" allowBlank="1" showInputMessage="1" showErrorMessage="1" errorTitle="Error" error="Wrong Move Hero" promptTitle="Current Status" prompt="Select Course Status" sqref="G2:G9" xr:uid="{00000000-0002-0000-1B00-000000000000}">
      <formula1>Status</formula1>
    </dataValidation>
    <dataValidation type="list" allowBlank="1" showInputMessage="1" showErrorMessage="1" errorTitle="Error" error="Wrong Move Hero!" promptTitle="Soldier Status" prompt="Choose Status" sqref="H2:H13" xr:uid="{00000000-0002-0000-1B00-000001000000}">
      <formula1>$I$8:$I$11</formula1>
    </dataValidation>
  </dataValidations>
  <pageMargins left="0.7" right="0.7" top="0.75" bottom="0.75" header="0.3" footer="0.3"/>
  <pageSetup scale="84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1905650A94C8488F404D5B334193A8" ma:contentTypeVersion="13" ma:contentTypeDescription="Create a new document." ma:contentTypeScope="" ma:versionID="3d29c4b41a17a49ba8beb380326b9ca0">
  <xsd:schema xmlns:xsd="http://www.w3.org/2001/XMLSchema" xmlns:xs="http://www.w3.org/2001/XMLSchema" xmlns:p="http://schemas.microsoft.com/office/2006/metadata/properties" xmlns:ns2="574b288a-56a5-47c5-b485-7d42df286d7f" xmlns:ns3="4eb914f7-a9d8-46bd-aaca-118fffa001e3" targetNamespace="http://schemas.microsoft.com/office/2006/metadata/properties" ma:root="true" ma:fieldsID="e985c3f8544e594e2a8885d3dc8f8801" ns2:_="" ns3:_="">
    <xsd:import namespace="574b288a-56a5-47c5-b485-7d42df286d7f"/>
    <xsd:import namespace="4eb914f7-a9d8-46bd-aaca-118fffa001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4b288a-56a5-47c5-b485-7d42df286d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914f7-a9d8-46bd-aaca-118fffa001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4B1565C-B3B2-4E0D-9D8D-F4A56C5808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4b288a-56a5-47c5-b485-7d42df286d7f"/>
    <ds:schemaRef ds:uri="4eb914f7-a9d8-46bd-aaca-118fffa001e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6956CB0-DA54-44D3-BBF6-75FCE7D2EF6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CD106EF-8899-4AC9-82B5-E4A56702A5DE}">
  <ds:schemaRefs>
    <ds:schemaRef ds:uri="http://schemas.microsoft.com/office/2006/metadata/properties"/>
    <ds:schemaRef ds:uri="http://schemas.microsoft.com/office/2006/documentManagement/types"/>
    <ds:schemaRef ds:uri="574b288a-56a5-47c5-b485-7d42df286d7f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http://purl.org/dc/elements/1.1/"/>
    <ds:schemaRef ds:uri="4eb914f7-a9d8-46bd-aaca-118fffa001e3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28</vt:i4>
      </vt:variant>
      <vt:variant>
        <vt:lpstr>Named Ranges</vt:lpstr>
      </vt:variant>
      <vt:variant>
        <vt:i4>1</vt:i4>
      </vt:variant>
    </vt:vector>
  </HeadingPairs>
  <TitlesOfParts>
    <vt:vector size="29" baseType="lpstr">
      <vt:lpstr>Air Load Planner</vt:lpstr>
      <vt:lpstr>Ammo Handlers</vt:lpstr>
      <vt:lpstr>Arims</vt:lpstr>
      <vt:lpstr>Armorer</vt:lpstr>
      <vt:lpstr>Bus Driver</vt:lpstr>
      <vt:lpstr>CLS</vt:lpstr>
      <vt:lpstr>Combatives</vt:lpstr>
      <vt:lpstr>Drivers Trng</vt:lpstr>
      <vt:lpstr>DTMS</vt:lpstr>
      <vt:lpstr>ECO</vt:lpstr>
      <vt:lpstr>EO</vt:lpstr>
      <vt:lpstr>Fire Warden</vt:lpstr>
      <vt:lpstr>HazMat</vt:lpstr>
      <vt:lpstr>JPAS</vt:lpstr>
      <vt:lpstr>Key Control </vt:lpstr>
      <vt:lpstr>Mail Clerk</vt:lpstr>
      <vt:lpstr>Maint Manager</vt:lpstr>
      <vt:lpstr>Master Driver</vt:lpstr>
      <vt:lpstr>PBUSE</vt:lpstr>
      <vt:lpstr>PUBS</vt:lpstr>
      <vt:lpstr>SAMS-1E</vt:lpstr>
      <vt:lpstr>Security Mgr</vt:lpstr>
      <vt:lpstr>Supply Ops</vt:lpstr>
      <vt:lpstr>TMDE</vt:lpstr>
      <vt:lpstr>UMO</vt:lpstr>
      <vt:lpstr>UPL</vt:lpstr>
      <vt:lpstr>UVA</vt:lpstr>
      <vt:lpstr>WLC</vt:lpstr>
      <vt:lpstr>Status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Printed>2011-07-06T18:44:08Z</cp:lastPrinted>
  <dcterms:created xsi:type="dcterms:W3CDTF">2011-05-03T17:46:15Z</dcterms:created>
  <dcterms:modified xsi:type="dcterms:W3CDTF">2021-11-17T09:13:51Z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0x0101006C1905650A94C8488F404D5B334193A8</vt:lpwstr>
  </property>
</Properties>
</file>